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530"/>
  <workbookPr/>
  <mc:AlternateContent xmlns:mc="http://schemas.openxmlformats.org/markup-compatibility/2006">
    <mc:Choice Requires="x15">
      <x15ac:absPath xmlns:x15ac="http://schemas.microsoft.com/office/spreadsheetml/2010/11/ac" url="H:\12 planes institucionales\YUSEFFY\"/>
    </mc:Choice>
  </mc:AlternateContent>
  <xr:revisionPtr revIDLastSave="0" documentId="13_ncr:1_{3E7832BB-D9D1-45C1-A2A3-F5E0C4CBAEBB}" xr6:coauthVersionLast="46" xr6:coauthVersionMax="46" xr10:uidLastSave="{00000000-0000-0000-0000-000000000000}"/>
  <bookViews>
    <workbookView xWindow="-120" yWindow="-120" windowWidth="20730" windowHeight="11160" tabRatio="578" xr2:uid="{00000000-000D-0000-FFFF-FFFF00000000}"/>
  </bookViews>
  <sheets>
    <sheet name="TABLERO" sheetId="19" r:id="rId1"/>
    <sheet name="PLAN DE MEJORA ALINEADO CON PLA" sheetId="3" r:id="rId2"/>
    <sheet name="CONTROL DE DOCUMENTOS" sheetId="20" r:id="rId3"/>
    <sheet name="ELABORÓ, REVISÓ Y APROBÓ" sheetId="21" r:id="rId4"/>
  </sheets>
  <externalReferences>
    <externalReference r:id="rId5"/>
    <externalReference r:id="rId6"/>
    <externalReference r:id="rId7"/>
    <externalReference r:id="rId8"/>
    <externalReference r:id="rId9"/>
  </externalReferences>
  <definedNames>
    <definedName name="_xlnm._FilterDatabase" localSheetId="1" hidden="1">'PLAN DE MEJORA ALINEADO CON PLA'!$W$1:$W$1070</definedName>
    <definedName name="A_IMPRESIÓN_IM">#REF!</definedName>
    <definedName name="ANA">'[1]mano de obra'!#REF!</definedName>
    <definedName name="_xlnm.Print_Area" localSheetId="0">TABLERO!$A$1:$K$21</definedName>
    <definedName name="base1">[2]BDATOS!$A$27:$D$321</definedName>
    <definedName name="CAL">[3]VARADOS!$I$6:$J$15</definedName>
    <definedName name="CC">#REF!</definedName>
    <definedName name="cedula">[4]Tabla_Empleados!$C$2:$D$338</definedName>
    <definedName name="datos">#REF!</definedName>
    <definedName name="EE">#REF!</definedName>
    <definedName name="lista">#REF!</definedName>
    <definedName name="MATRIZ">#REF!</definedName>
    <definedName name="MES">#REF!</definedName>
    <definedName name="NOVEDAD">#REF!</definedName>
    <definedName name="OBRA">#REF!</definedName>
    <definedName name="REGISTRO">#REF!</definedName>
    <definedName name="REGISTRO2">#REF!</definedName>
    <definedName name="sal">[2]Hoja1!$A$1:$M$614</definedName>
    <definedName name="salidas">[2]Hoja1!$B$1:$L$614</definedName>
    <definedName name="Susalud_EPS">#REF!</definedName>
    <definedName name="TAB_CODIGOS">[5]CODIGOS!$B$4:$S$74</definedName>
  </definedNames>
  <calcPr calcId="181029"/>
</workbook>
</file>

<file path=xl/calcChain.xml><?xml version="1.0" encoding="utf-8"?>
<calcChain xmlns="http://schemas.openxmlformats.org/spreadsheetml/2006/main">
  <c r="BG230" i="3" l="1"/>
  <c r="BG229" i="3"/>
  <c r="AX230" i="3"/>
  <c r="BP230" i="3"/>
  <c r="BO230" i="3"/>
  <c r="BN230" i="3"/>
  <c r="BM230" i="3"/>
  <c r="BL230" i="3"/>
  <c r="BP229" i="3"/>
  <c r="BO229" i="3"/>
  <c r="BN229" i="3"/>
  <c r="BM229" i="3"/>
  <c r="BL229" i="3"/>
  <c r="BK230" i="3"/>
  <c r="BJ230" i="3"/>
  <c r="BI230" i="3"/>
  <c r="BH230" i="3"/>
  <c r="BK229" i="3"/>
  <c r="BJ229" i="3"/>
  <c r="BI229" i="3"/>
  <c r="BH229" i="3"/>
  <c r="BF230" i="3"/>
  <c r="BE230" i="3"/>
  <c r="BD230" i="3"/>
  <c r="BC230" i="3"/>
  <c r="BB230" i="3"/>
  <c r="BF229" i="3"/>
  <c r="BE229" i="3"/>
  <c r="BD229" i="3"/>
  <c r="BC229" i="3"/>
  <c r="BB229" i="3"/>
  <c r="BA230" i="3"/>
  <c r="AZ230" i="3"/>
  <c r="AY230" i="3"/>
  <c r="AW230" i="3"/>
  <c r="BA229" i="3"/>
  <c r="AZ229" i="3"/>
  <c r="AY229" i="3"/>
  <c r="AX229" i="3"/>
  <c r="AW229" i="3"/>
  <c r="AV230" i="3"/>
  <c r="AU230" i="3"/>
  <c r="AT230" i="3"/>
  <c r="AS230" i="3"/>
  <c r="AR230" i="3"/>
  <c r="AV229" i="3"/>
  <c r="AU229" i="3"/>
  <c r="AT229" i="3"/>
  <c r="AS229" i="3"/>
  <c r="AR229" i="3"/>
  <c r="AQ230" i="3"/>
  <c r="AP230" i="3"/>
  <c r="AO230" i="3"/>
  <c r="AN230" i="3"/>
  <c r="AM230" i="3"/>
  <c r="AQ229" i="3"/>
  <c r="AP229" i="3"/>
  <c r="AO229" i="3"/>
  <c r="AN229" i="3"/>
  <c r="AM229" i="3"/>
  <c r="AL230" i="3"/>
  <c r="AK230" i="3"/>
  <c r="AJ230" i="3"/>
  <c r="AI230" i="3"/>
  <c r="AH230" i="3"/>
  <c r="AL229" i="3"/>
  <c r="AK229" i="3"/>
  <c r="AJ229" i="3"/>
  <c r="AI229" i="3"/>
  <c r="AH229" i="3"/>
  <c r="AG230" i="3"/>
  <c r="AF230" i="3"/>
  <c r="AE230" i="3"/>
  <c r="AD230" i="3"/>
  <c r="AC230" i="3"/>
  <c r="AG229" i="3"/>
  <c r="AF229" i="3"/>
  <c r="AE229" i="3"/>
  <c r="AD229" i="3"/>
  <c r="AC229" i="3"/>
  <c r="AB230" i="3"/>
  <c r="AA230" i="3"/>
  <c r="Z230" i="3"/>
  <c r="Y230" i="3"/>
  <c r="X230" i="3"/>
  <c r="AB229" i="3"/>
  <c r="AA229" i="3"/>
  <c r="Z229" i="3"/>
  <c r="Y229" i="3"/>
  <c r="X229" i="3"/>
  <c r="W230" i="3"/>
  <c r="W229" i="3"/>
  <c r="V230" i="3"/>
  <c r="V229" i="3"/>
  <c r="U230" i="3"/>
  <c r="U229" i="3"/>
  <c r="T230" i="3"/>
  <c r="T229" i="3"/>
  <c r="S229" i="3"/>
  <c r="O229" i="3"/>
  <c r="N230" i="3"/>
  <c r="N229" i="3"/>
  <c r="S230" i="3"/>
  <c r="R230" i="3"/>
  <c r="Q230" i="3"/>
  <c r="P230" i="3"/>
  <c r="O230" i="3"/>
  <c r="R229" i="3"/>
  <c r="Q229" i="3"/>
  <c r="P229" i="3"/>
  <c r="M230" i="3"/>
  <c r="K229" i="3"/>
  <c r="J230" i="3"/>
  <c r="M229" i="3"/>
  <c r="L230" i="3"/>
  <c r="L229" i="3"/>
  <c r="K230" i="3"/>
  <c r="J229" i="3"/>
  <c r="I230" i="3"/>
  <c r="I229" i="3"/>
  <c r="D246" i="3" l="1"/>
  <c r="C253" i="3"/>
  <c r="C245" i="3"/>
  <c r="C246" i="3"/>
  <c r="C247" i="3"/>
  <c r="C248" i="3"/>
  <c r="D248" i="3"/>
  <c r="C249" i="3"/>
  <c r="C250" i="3"/>
  <c r="D250" i="3"/>
  <c r="C251" i="3"/>
  <c r="C252" i="3"/>
  <c r="D252" i="3"/>
  <c r="D253" i="3"/>
  <c r="C254" i="3"/>
  <c r="D255" i="3"/>
  <c r="D245" i="3"/>
  <c r="D247" i="3"/>
  <c r="D249" i="3"/>
  <c r="D251" i="3"/>
  <c r="C255" i="3"/>
  <c r="D254" i="3"/>
  <c r="C244" i="3"/>
  <c r="D244" i="3"/>
  <c r="C256" i="3" l="1"/>
  <c r="D256" i="3"/>
  <c r="F227" i="3"/>
  <c r="E251" i="3" l="1"/>
  <c r="E249" i="3"/>
  <c r="E247" i="3"/>
  <c r="E245" i="3" l="1"/>
  <c r="E248" i="3"/>
  <c r="E250" i="3"/>
  <c r="E246" i="3"/>
  <c r="E252" i="3" l="1"/>
  <c r="E253" i="3"/>
  <c r="E254" i="3"/>
  <c r="E255" i="3"/>
  <c r="E256" i="3" l="1"/>
  <c r="E244" i="3"/>
</calcChain>
</file>

<file path=xl/sharedStrings.xml><?xml version="1.0" encoding="utf-8"?>
<sst xmlns="http://schemas.openxmlformats.org/spreadsheetml/2006/main" count="691" uniqueCount="299">
  <si>
    <t>CICLO PHVA</t>
  </si>
  <si>
    <t>RESPONSABLE O LÍDER</t>
  </si>
  <si>
    <t>SEGUIMIENTO</t>
  </si>
  <si>
    <t>ENTREGABLE</t>
  </si>
  <si>
    <t>PLANEAR</t>
  </si>
  <si>
    <t>P</t>
  </si>
  <si>
    <t>E</t>
  </si>
  <si>
    <t>HACER</t>
  </si>
  <si>
    <t>Realizar evaluaciones médicas ocupacionales de ingreso periodicas, retiro, cambio de puesto, post incapacidad</t>
  </si>
  <si>
    <t>Desarrollar programas o planes de ayuda mutua ante amenzas de interés común</t>
  </si>
  <si>
    <t>VERIFICAR</t>
  </si>
  <si>
    <t>ACTUAR</t>
  </si>
  <si>
    <t>SUB TOTAL DE ACTIVIDADES</t>
  </si>
  <si>
    <t xml:space="preserve">SEGUIMIENTO </t>
  </si>
  <si>
    <t>Observaciones</t>
  </si>
  <si>
    <t>CIERRE DE PROGRAMA</t>
  </si>
  <si>
    <t>Se Cierra el Plan?</t>
  </si>
  <si>
    <t>Eficiente?</t>
  </si>
  <si>
    <t xml:space="preserve">firma- Empleador </t>
  </si>
  <si>
    <t>INDICADOR</t>
  </si>
  <si>
    <t xml:space="preserve">MES </t>
  </si>
  <si>
    <t>ACT-PROG</t>
  </si>
  <si>
    <t>ACT- EJEC</t>
  </si>
  <si>
    <t>%</t>
  </si>
  <si>
    <t>TOTAL</t>
  </si>
  <si>
    <t xml:space="preserve">OBSERVACIONES </t>
  </si>
  <si>
    <t>NOV</t>
  </si>
  <si>
    <t>DIC</t>
  </si>
  <si>
    <t>ENE</t>
  </si>
  <si>
    <t>FEB</t>
  </si>
  <si>
    <t>MAR</t>
  </si>
  <si>
    <t>ABR</t>
  </si>
  <si>
    <t>JUN</t>
  </si>
  <si>
    <t>JUL</t>
  </si>
  <si>
    <t>SEP</t>
  </si>
  <si>
    <t>OCT</t>
  </si>
  <si>
    <t>AGO</t>
  </si>
  <si>
    <t>MAY</t>
  </si>
  <si>
    <t>Realizar Revisión de la alta Dirección y comunicar resultados al Copasst y al responsable del SG SST</t>
  </si>
  <si>
    <t>ACTIVIDADES</t>
  </si>
  <si>
    <t>Realizar inspecciones para equipos de prevención y atención de emergencias</t>
  </si>
  <si>
    <t>Divulgar la política de Seguridad y Salud en el Trabajo a miembros del COPASST,  a todos los trabajadores de cualquier vinculo laboral y contratistas</t>
  </si>
  <si>
    <t>DATOS</t>
  </si>
  <si>
    <t>firma- Responsable SST</t>
  </si>
  <si>
    <t>Asignación de una persona que diseñe e implemente el Sistema de Gestión de SST</t>
  </si>
  <si>
    <t>ITEM
RES. 0312 DEL 2019</t>
  </si>
  <si>
    <t>DOCUMENTO</t>
  </si>
  <si>
    <t>Asignación del responsable del SG-SST</t>
  </si>
  <si>
    <t>Asignación de recursos para el Sistema de Gestión en SST</t>
  </si>
  <si>
    <t>Afiliación al Sistema de Seguridad Social Integral</t>
  </si>
  <si>
    <t>Planillas de afiliación a la seguridad social con cobertura</t>
  </si>
  <si>
    <t>Actas del COPASST</t>
  </si>
  <si>
    <t>Programa de capacitación anual</t>
  </si>
  <si>
    <t>Inducción y reinducción en SST</t>
  </si>
  <si>
    <t>Acta de socialización (Decreto 1072 del 2015. Art 2.2.4.6.11 / Parr. 1)</t>
  </si>
  <si>
    <t>Socializar al COPASST el programa de capacitación</t>
  </si>
  <si>
    <t>Política de Seguridad y Salud en el Trabajo</t>
  </si>
  <si>
    <t>Objetivos SST</t>
  </si>
  <si>
    <t>Evaluación inicial del Sistema de Gestión</t>
  </si>
  <si>
    <t>Plan Anual de trabajo</t>
  </si>
  <si>
    <t>Alimentar plan de trabajo con todas las actividades</t>
  </si>
  <si>
    <t>Firmar el plan de trabajo por el empleador y el responsable de SGSST</t>
  </si>
  <si>
    <t>Rendición de cuentas</t>
  </si>
  <si>
    <t>Procedimiento y matriz de rendición de cuentas</t>
  </si>
  <si>
    <t>Matriz legal</t>
  </si>
  <si>
    <t>Mecanismos de comunicación</t>
  </si>
  <si>
    <t>Matriz de comunicaciones SST</t>
  </si>
  <si>
    <t>Identificación y evaluación para las adquisiciones de bienes y servicios</t>
  </si>
  <si>
    <t>Matriz de  selección, monitoreo y evaluación de proveedores y contratistas</t>
  </si>
  <si>
    <t>Evaluar a proveedores y contratistas</t>
  </si>
  <si>
    <t>Realizar seguimiento a proveedores y contratistas</t>
  </si>
  <si>
    <t>Gestión del cambio</t>
  </si>
  <si>
    <t>Procedimiento y formato de Gestión del cambio</t>
  </si>
  <si>
    <t>Descripción sociodemográfica y Diagnostico de las condiciones de salud de los trabajadores</t>
  </si>
  <si>
    <t>Matriz de perfil sociodemográfico e informe de condiciones de salud</t>
  </si>
  <si>
    <t>Analizar los resultados del informe de condiciones de salud y levantar planes de acción</t>
  </si>
  <si>
    <t>Actividades de medicina del trabajo y de prevención y promoción de la salud</t>
  </si>
  <si>
    <t>Programa de promoción y prevención</t>
  </si>
  <si>
    <t>Evaluaciones médicas ocupacionales</t>
  </si>
  <si>
    <t>Procedimiento y matriz de exámenes médicos</t>
  </si>
  <si>
    <t>Custodia de historias clinicas</t>
  </si>
  <si>
    <t>Certificado de custodia de historias clínicas</t>
  </si>
  <si>
    <t xml:space="preserve">Retricciones y recomendaciones médico laborales </t>
  </si>
  <si>
    <t>Reintegro laboral</t>
  </si>
  <si>
    <t>Estilos de vida y entorno saludble</t>
  </si>
  <si>
    <t>Programa de estilos de vida saludables</t>
  </si>
  <si>
    <t>Realizar seguimimento a los planes de acción</t>
  </si>
  <si>
    <t>Servicios de higiene</t>
  </si>
  <si>
    <t>Manejo de residuos</t>
  </si>
  <si>
    <t>Contrato de la empresa que dispone los residuos</t>
  </si>
  <si>
    <t>Reporte de accidentes de trabajo y enfermedades laborales</t>
  </si>
  <si>
    <t>Procedimiento de accidente de trabajo y enfermedades laborales</t>
  </si>
  <si>
    <t>Registro y análisis estadístico de accidentes de trabajo y enfermedades laborales</t>
  </si>
  <si>
    <t>Caracterización de la accidentalidad</t>
  </si>
  <si>
    <t>Elaborar conclusiones de la estadísticas de accidentalidad</t>
  </si>
  <si>
    <t>Matriz de peligros, encuestas de identificación de peligros y ATS.</t>
  </si>
  <si>
    <t>Actualización anual de la Matriz de peligros</t>
  </si>
  <si>
    <t>Aplicar encuestas de identificación de peligros a los trabajadores</t>
  </si>
  <si>
    <t>Mediciones ambientales</t>
  </si>
  <si>
    <t>Programa de higiene industrial</t>
  </si>
  <si>
    <t>Formato de observación del comportamiento</t>
  </si>
  <si>
    <t>Procedimiento de revisión por la alta dirección</t>
  </si>
  <si>
    <t>Inspecciones a instalaciones</t>
  </si>
  <si>
    <t>Programa de inspecciones</t>
  </si>
  <si>
    <t>Programa de mantenimiento</t>
  </si>
  <si>
    <t>Entrega de los elementos de protección personal EPP y capacitación en uso adecuado</t>
  </si>
  <si>
    <t>Procedimiento y matriz de EPP</t>
  </si>
  <si>
    <t>Plan de prevención, preparación y respuesta ante emergencias</t>
  </si>
  <si>
    <t>Plan de emergencias</t>
  </si>
  <si>
    <t>Divulgar plan de emergencias</t>
  </si>
  <si>
    <t>Divulgar funciones de la brigada de emergencia</t>
  </si>
  <si>
    <t>Auditoría anual</t>
  </si>
  <si>
    <t>Programa de auditoria</t>
  </si>
  <si>
    <t>Revisión por la alta dirección. Alcance de la auditoria del SGSST</t>
  </si>
  <si>
    <t>Hacer seguimiento a los planes de acción (hallazgos) y comunicarlos al COPASST</t>
  </si>
  <si>
    <t>Acciones preventivas y/o correctivas</t>
  </si>
  <si>
    <t>Procedimiento y matriz de acciones preventivas correctivas y de mejora</t>
  </si>
  <si>
    <t>Elaborar acciones preventivas y correctivas, con base a los resultados de supervición, inspecciones, medición de los indicadores del SG-SST, entre otros, y recomendaciones al COPASST</t>
  </si>
  <si>
    <t>Acciones de mejora conforme a revisión de la alta dirección</t>
  </si>
  <si>
    <t>Acciones preventivas, correctivas y/o de mejora sugún lo detectado en la revisión por la alta dirección</t>
  </si>
  <si>
    <t>Acciones de mejora con base a las investigaciones de AT y EL</t>
  </si>
  <si>
    <t>Acciones preventivas, correctivas y/o de mejora planteadas conforme a los resultados de las investigaciones</t>
  </si>
  <si>
    <t>Plan de mejoramiento</t>
  </si>
  <si>
    <t>Planes de mejoramiento emitidos por autoridades administrativas y de las ARL</t>
  </si>
  <si>
    <t>N° ACT</t>
  </si>
  <si>
    <t>TOTAL DE ACTIVIDADES</t>
  </si>
  <si>
    <t>Actualizacion anual del plan de emergencia, actualizar planos de evacuación, rutas, puntos de encuentro, incluir elementos de plan de continuidad de negocio</t>
  </si>
  <si>
    <t>Actualización de analisis de Vulnerabilidad y amenazas</t>
  </si>
  <si>
    <t>Plan estrategico de seguridad vial (PESV)</t>
  </si>
  <si>
    <t>Implementacion de Plan estrategico de seguridad vial</t>
  </si>
  <si>
    <t>Certificado</t>
  </si>
  <si>
    <t xml:space="preserve">Evaluar cumplimiento de requisitos legales </t>
  </si>
  <si>
    <t xml:space="preserve">Matriz de identificación de requisitos legales </t>
  </si>
  <si>
    <t>Diagnostico inicial</t>
  </si>
  <si>
    <t>ENERO</t>
  </si>
  <si>
    <t>CRONOGRAMA DE ACTIVIDADES AÑO 2021</t>
  </si>
  <si>
    <t>AÑO: 2021</t>
  </si>
  <si>
    <t xml:space="preserve">PLAN DE MEJORA ALINEADO CON PLAN DE TRABAJO EN SEGURIDAD Y SALUD EN EL TRABAJO </t>
  </si>
  <si>
    <t>SISTEMA DE GESTION DE SEGURIDAD Y SALUD EN EL TRABAJO SG - SST</t>
  </si>
  <si>
    <t>VERSIÓN: 01</t>
  </si>
  <si>
    <r>
      <rPr>
        <b/>
        <sz val="12"/>
        <color rgb="FF000000"/>
        <rFont val="Arial"/>
        <family val="2"/>
      </rPr>
      <t>Normativa de elaboración:</t>
    </r>
    <r>
      <rPr>
        <sz val="11"/>
        <color rgb="FF000000"/>
        <rFont val="Arial"/>
        <family val="2"/>
      </rPr>
      <t xml:space="preserve">
</t>
    </r>
    <r>
      <rPr>
        <sz val="10"/>
        <color rgb="FF000000"/>
        <rFont val="Arial"/>
        <family val="2"/>
      </rPr>
      <t>Decreto 1072 del 2015 / Resolución 0312 del 2019</t>
    </r>
  </si>
  <si>
    <r>
      <rPr>
        <b/>
        <sz val="12"/>
        <color rgb="FF000000"/>
        <rFont val="Arial"/>
        <family val="2"/>
      </rPr>
      <t>Nombre de empresa:</t>
    </r>
    <r>
      <rPr>
        <b/>
        <sz val="10"/>
        <color rgb="FF000000"/>
        <rFont val="Arial"/>
        <family val="2"/>
      </rPr>
      <t xml:space="preserve"> Instituto de Tránsito del Atlántico - ITA</t>
    </r>
    <r>
      <rPr>
        <sz val="11"/>
        <color rgb="FF000000"/>
        <rFont val="Arial"/>
        <family val="2"/>
      </rPr>
      <t xml:space="preserve">
</t>
    </r>
  </si>
  <si>
    <t>PLAN DE TRABAJO ANUAL - ITA</t>
  </si>
  <si>
    <t>1. OBJETIVO</t>
  </si>
  <si>
    <t>2. ALCANCE</t>
  </si>
  <si>
    <t>4. DEFINICIONES</t>
  </si>
  <si>
    <t>5. METAS</t>
  </si>
  <si>
    <r>
      <rPr>
        <b/>
        <sz val="11"/>
        <rFont val="Arial"/>
        <family val="2"/>
      </rPr>
      <t xml:space="preserve">PLAN DE TRABAJO: </t>
    </r>
    <r>
      <rPr>
        <sz val="11"/>
        <rFont val="Arial"/>
        <family val="2"/>
      </rPr>
      <t xml:space="preserve">En el Artículo 2.2.4.6.8, punto 7, literalmente, la norma indica que el empleador debe: … “diseñar y desarrollar un plan de trabajo anual para alcanzar cada uno de los objetivos propuestos en el Sistema de Gestión de la Seguridad y Salud en el Trabajo (SG-SST), el cual debe identificar claramente metas, responsabilidades, recursos y cronograma de actividades, en concordancia con los estándares mínimos del Sistema Obligatorio de Garantía de Calidad del Sistema General de Riesgos Laborales.”
</t>
    </r>
    <r>
      <rPr>
        <b/>
        <sz val="11"/>
        <rFont val="Arial"/>
        <family val="2"/>
      </rPr>
      <t xml:space="preserve">ACCIDENTE DE TRABAJO (AT): </t>
    </r>
    <r>
      <rPr>
        <sz val="11"/>
        <rFont val="Arial"/>
        <family val="2"/>
      </rPr>
      <t>Todo suceso repentino que sobrevenga por causa o con ocasión del trabajo, y que produzca en el trabajador una lesión orgánica, una perturbación funcional o psiquiátrica, una invalidez o la muerte. Es también accidente de trabajo aquel que se produce durante la ejecución de órdenes del empleador, o durante la ejecución de una labor bajo su autoridad, aun fuera del lugar y horas de trabajo. Igualmente se considera accidente de trabajo el que se produzca durante el traslado de los trabajadores o contratistas desde su residencia a los lugares de trabajo o viceversa, cuando el transporte lo suministre el empleador. También se considerará como accidente de trabajo el ocurrido durante el ejercicio de la función sindical aunque el trabajador se encuentre en permiso sindical siempre que el accidente se produzca en cumplimiento de dicha función. De igual forma se considera accidente de trabajo el que se produzca por la ejecución de actividades recreativas, deportivas o culturales, cuando se actúe por cuenta o en representación del empleador o de la empresa usuaria cuando se trate de trabajadores de empresas de servicios temporales que se encuentren en misión. [Ley 1562 de 2012, articulo 3].</t>
    </r>
    <r>
      <rPr>
        <b/>
        <sz val="11"/>
        <rFont val="Arial"/>
        <family val="2"/>
      </rPr>
      <t xml:space="preserve">
ACCIÓN CORRECTIVA:</t>
    </r>
    <r>
      <rPr>
        <sz val="11"/>
        <rFont val="Arial"/>
        <family val="2"/>
      </rPr>
      <t xml:space="preserve"> Acción tomada para eliminar la causa de una no conformidad detectada u otra situación no deseable [Capítulo 6 Decreto 1072 de 2015].
</t>
    </r>
    <r>
      <rPr>
        <b/>
        <sz val="11"/>
        <rFont val="Arial"/>
        <family val="2"/>
      </rPr>
      <t>ACCIÓN DE MEJORA:</t>
    </r>
    <r>
      <rPr>
        <sz val="11"/>
        <rFont val="Arial"/>
        <family val="2"/>
      </rPr>
      <t xml:space="preserve"> Acción de optimización del Sistema de Gestión de la Seguridad y Salud en el Trabajo (SG-SST), para lograr mejoras en el desempeño de la organización en la seguridad y la salud en el trabajo de forma coherente con su política [Capitulo 6 Decreto 1072 de 2015].
</t>
    </r>
    <r>
      <rPr>
        <b/>
        <sz val="11"/>
        <rFont val="Arial"/>
        <family val="2"/>
      </rPr>
      <t>ACCIÓN PREVENTIVA</t>
    </r>
    <r>
      <rPr>
        <sz val="11"/>
        <rFont val="Arial"/>
        <family val="2"/>
      </rPr>
      <t xml:space="preserve">: Acción para eliminar o mitigar la(s) causa(s) de una no conformidad potencial u otra situación potencial no deseable [Capítulo 6 Decreto 1072 de 2015].
</t>
    </r>
    <r>
      <rPr>
        <b/>
        <sz val="11"/>
        <rFont val="Arial"/>
        <family val="2"/>
      </rPr>
      <t xml:space="preserve">ALTA DIRECCIÓN: </t>
    </r>
    <r>
      <rPr>
        <sz val="11"/>
        <rFont val="Arial"/>
        <family val="2"/>
      </rPr>
      <t xml:space="preserve">Persona o grupo de personas que dirigen y controlan una empresa [Capitulo 6 Decreto 1072 de 2015].
</t>
    </r>
    <r>
      <rPr>
        <b/>
        <sz val="11"/>
        <rFont val="Arial"/>
        <family val="2"/>
      </rPr>
      <t>CICLO PHVA:</t>
    </r>
    <r>
      <rPr>
        <sz val="11"/>
        <rFont val="Arial"/>
        <family val="2"/>
      </rPr>
      <t xml:space="preserve"> Procedimiento lógico y por etapas que permite el mejoramiento continuo a través, de los siguientes pasos [Capítulo 6 Decreto 1072 de 2015]:
</t>
    </r>
    <r>
      <rPr>
        <b/>
        <sz val="11"/>
        <rFont val="Arial"/>
        <family val="2"/>
      </rPr>
      <t>Planificar:</t>
    </r>
    <r>
      <rPr>
        <sz val="11"/>
        <rFont val="Arial"/>
        <family val="2"/>
      </rPr>
      <t xml:space="preserve"> Se debe revisar y priorizar a partir del análisis de los documentos insumo (plan de emergencia, matriz de peligro de riesgos, informe de condiciones de salud de los trabajadores, la política SIG, entre otros) determinando las necesidades de intervención en SST. </t>
    </r>
    <r>
      <rPr>
        <b/>
        <sz val="11"/>
        <rFont val="Arial"/>
        <family val="2"/>
      </rPr>
      <t xml:space="preserve">Hacer: </t>
    </r>
    <r>
      <rPr>
        <sz val="11"/>
        <rFont val="Arial"/>
        <family val="2"/>
      </rPr>
      <t xml:space="preserve">Implementación de las medidas planificadas. </t>
    </r>
    <r>
      <rPr>
        <b/>
        <sz val="11"/>
        <rFont val="Arial"/>
        <family val="2"/>
      </rPr>
      <t>Verificar:</t>
    </r>
    <r>
      <rPr>
        <sz val="11"/>
        <rFont val="Arial"/>
        <family val="2"/>
      </rPr>
      <t xml:space="preserve"> Revisar que los procedimientos y acciones implementados están consiguiendo los resultados deseados. </t>
    </r>
    <r>
      <rPr>
        <b/>
        <sz val="11"/>
        <rFont val="Arial"/>
        <family val="2"/>
      </rPr>
      <t>Actuar:</t>
    </r>
    <r>
      <rPr>
        <sz val="11"/>
        <rFont val="Arial"/>
        <family val="2"/>
      </rPr>
      <t xml:space="preserve"> Realizar acciones de mejora para obtener los mayores beneficios en la seguridad y salud de los trabajadores.
</t>
    </r>
    <r>
      <rPr>
        <b/>
        <sz val="11"/>
        <rFont val="Arial"/>
        <family val="2"/>
      </rPr>
      <t xml:space="preserve">CONDICIONES DE SALUD: </t>
    </r>
    <r>
      <rPr>
        <sz val="11"/>
        <rFont val="Arial"/>
        <family val="2"/>
      </rPr>
      <t xml:space="preserve">El conjunto de variables objetivas y de auto reporte de condiciones fisiológicas, psicológicas y socioculturales que determinan el perfil sociodemográfico y de morbilidad de la población trabajadora [Capítulo 6 Decreto 1072 de 2015].
</t>
    </r>
    <r>
      <rPr>
        <b/>
        <sz val="11"/>
        <rFont val="Arial"/>
        <family val="2"/>
      </rPr>
      <t>CONDICIONES Y MEDIO AMBIENTE DE TRABAJO:</t>
    </r>
    <r>
      <rPr>
        <sz val="11"/>
        <rFont val="Arial"/>
        <family val="2"/>
      </rPr>
      <t xml:space="preserve"> Aquellos elementos, agentes o factores que tienen influencia significativa en la generación de riesgos para la seguridad y salud de los trabajadores quedan específicamente incluidos en esta definición, entre otros: a) Las características generales de los locales, instalaciones, máquinas, equipos, herramientas, materias primas, productos y demás útiles existentes en el lugar de trabajo; b) Los agentes físicos, químicos y biológicos presentes en el ambiente de trabajo y sus correspondientes intensidades, concentraciones o niveles de presencia; e) Los procedimientos para la utilización de los agentes citados en el apartado anterior, que influyan en la generación de riesgos para los trabajadores y; d) La organización y ordenamiento de las labores, incluidos los factores ergonómicos o biomecánicos y psicosociales [Capítulo 6 Decreto 1072 de 2015].
</t>
    </r>
    <r>
      <rPr>
        <b/>
        <sz val="11"/>
        <rFont val="Arial"/>
        <family val="2"/>
      </rPr>
      <t>CONTROLES ADMINISTRATIVOS PARA EL PELIGRO/RIESGO:</t>
    </r>
    <r>
      <rPr>
        <sz val="11"/>
        <rFont val="Arial"/>
        <family val="2"/>
      </rPr>
      <t xml:space="preserve"> Medidas que tienen como fin reducir el tiempo de exposición al peligro, tales como la rotación de personal, cambios en la duración o tipo de la jornada de trabajo. Incluyen también la señalización, advertencia, demarcación de zonas de riesgo, implementación de sistemas de alarma, diseño e implementación de procedimientos y trabajos seguros, controles de acceso a áreas de riesgo, permisos de trabajo, entre otros [Capítulo 6 Decreto 1072 de 2015].
</t>
    </r>
    <r>
      <rPr>
        <b/>
        <sz val="11"/>
        <rFont val="Arial"/>
        <family val="2"/>
      </rPr>
      <t>CONTROLES DE INGENIERÍA PARA EL PELIGRO/RIESGO:</t>
    </r>
    <r>
      <rPr>
        <sz val="11"/>
        <rFont val="Arial"/>
        <family val="2"/>
      </rPr>
      <t xml:space="preserve"> Medidas técnicas para el control del peligro/riesgo en su origen (fuente) o en el medio, tales como el confinamiento (encerramiento) de un peligro o un proceso de trabajo, aislamiento de un proceso peligroso o del trabajador y la ventilación (general y localizada), entre otros [Capítulo 6 Decreto 1072 de 2015].
</t>
    </r>
    <r>
      <rPr>
        <b/>
        <sz val="11"/>
        <rFont val="Arial"/>
        <family val="2"/>
      </rPr>
      <t>COPASST:</t>
    </r>
    <r>
      <rPr>
        <sz val="11"/>
        <rFont val="Arial"/>
        <family val="2"/>
      </rPr>
      <t xml:space="preserve"> Comité Paritario de Seguridad y Salud en el Trabajo.
</t>
    </r>
    <r>
      <rPr>
        <b/>
        <sz val="11"/>
        <rFont val="Arial"/>
        <family val="2"/>
      </rPr>
      <t>EFECTIVIDAD:</t>
    </r>
    <r>
      <rPr>
        <sz val="11"/>
        <rFont val="Arial"/>
        <family val="2"/>
      </rPr>
      <t xml:space="preserve"> Logro de los objetivos del Sistema de Gestión de la Seguridad y Salud en el Trabajo con la máxima eficacia y la máxima eficiencia [Capítulo 6 Decreto 1072 de 2015].
</t>
    </r>
    <r>
      <rPr>
        <b/>
        <sz val="11"/>
        <rFont val="Arial"/>
        <family val="2"/>
      </rPr>
      <t>EFICACIA:</t>
    </r>
    <r>
      <rPr>
        <sz val="11"/>
        <rFont val="Arial"/>
        <family val="2"/>
      </rPr>
      <t xml:space="preserve"> Es la capacidad de alcanzar el efecto que espera o se desea tras la realización de una acción [Capítulo 6 Decreto 1072 de 2015].
</t>
    </r>
    <r>
      <rPr>
        <b/>
        <sz val="11"/>
        <rFont val="Arial"/>
        <family val="2"/>
      </rPr>
      <t xml:space="preserve">EFICIENCIA: </t>
    </r>
    <r>
      <rPr>
        <sz val="11"/>
        <rFont val="Arial"/>
        <family val="2"/>
      </rPr>
      <t xml:space="preserve">Relación entre el resultado alcanzado y los recursos utilizados [Capítulo 6 Decreto 1072 de 2015].
</t>
    </r>
    <r>
      <rPr>
        <b/>
        <sz val="11"/>
        <rFont val="Arial"/>
        <family val="2"/>
      </rPr>
      <t>ELIMINACIÓN DEL PELIGRO/RIESGO:</t>
    </r>
    <r>
      <rPr>
        <sz val="11"/>
        <rFont val="Arial"/>
        <family val="2"/>
      </rPr>
      <t xml:space="preserve"> Medida que se toma para suprimir (hacer desaparecer) el peligro/riesgo [Capítulo 6 Decreto 1072 de 2015].
</t>
    </r>
    <r>
      <rPr>
        <b/>
        <sz val="11"/>
        <rFont val="Arial"/>
        <family val="2"/>
      </rPr>
      <t>ENFERMEDAD LABORAL:</t>
    </r>
    <r>
      <rPr>
        <sz val="11"/>
        <rFont val="Arial"/>
        <family val="2"/>
      </rPr>
      <t xml:space="preserve"> Es enfermedad laboral la contraída como resultado de la exposición a factores de riesgo inherentes a la actividad laboral o del medio en el que el trabajador se ha visto obligado a trabajar. El Gobierno Nacional, determinará, en forma periódica, las enfermedades que se consideran como laborales y en los casos en que una enfermedad no figure en la tabla de enfermedades laborales, pero se demuestre la relación de causalidad con los factores de riesgo OCUPACIONALES. 
</t>
    </r>
    <r>
      <rPr>
        <b/>
        <sz val="11"/>
        <rFont val="Arial"/>
        <family val="2"/>
      </rPr>
      <t>EQUIPOS Y ELEMENTOS DE PROTECCIÓN PERSONAL Y COLECTIVO:</t>
    </r>
    <r>
      <rPr>
        <sz val="11"/>
        <rFont val="Arial"/>
        <family val="2"/>
      </rPr>
      <t xml:space="preserve"> Medidas basadas en el uso de dispositivos, accesorios y vestimentas por parte de los trabajadores, con el fin de protegerlos contra posibles daños a su salud o su integridad física derivados de la exposición a los peligros en el lugar de trabajo. El empleador deberá suministrar elementos y equipos de protección personal (EPP) que cumplan con las disposiciones legales vigentes. Los EPP deben usarse de manera complementaria a las anteriores medidas de control y nunca de manera aislada, y de acuerdo con la identificación de peligros, evaluación y valoración de los riesgos [Capítulo 6 Decreto 1072 de 2015].
</t>
    </r>
    <r>
      <rPr>
        <b/>
        <sz val="11"/>
        <rFont val="Arial"/>
        <family val="2"/>
      </rPr>
      <t>EVALUACIÓN DEL RIESGO:</t>
    </r>
    <r>
      <rPr>
        <sz val="11"/>
        <rFont val="Arial"/>
        <family val="2"/>
      </rPr>
      <t xml:space="preserve"> Proceso para determinar el nivel de riesgo asociado al nivel de probabilidad de que dicho riesgo se concrete y al nivel de severidad de las consecuencias de esa concreción [Capítulo 6 Decreto 1072 de 2015].
</t>
    </r>
    <r>
      <rPr>
        <b/>
        <sz val="11"/>
        <rFont val="Arial"/>
        <family val="2"/>
      </rPr>
      <t>HIGIENE INDUSTRIAL:</t>
    </r>
    <r>
      <rPr>
        <sz val="11"/>
        <rFont val="Arial"/>
        <family val="2"/>
      </rPr>
      <t xml:space="preserve"> Comprende el conjunto de actividades destinadas a la identificación, a la evaluación y al control de los agentes y factores del ambiente de trabajo que puedan afectar la salud de los trabajadores [Art. 9. Decreto 614 de 1984].
</t>
    </r>
    <r>
      <rPr>
        <b/>
        <sz val="11"/>
        <rFont val="Arial"/>
        <family val="2"/>
      </rPr>
      <t>IDENTIFICACIÓN DEL PELIGRO:</t>
    </r>
    <r>
      <rPr>
        <sz val="11"/>
        <rFont val="Arial"/>
        <family val="2"/>
      </rPr>
      <t xml:space="preserve"> Proceso para establecer si existe un peligro y definir las características de este [Capitulo 6 Decreto 1072 de 2015].
</t>
    </r>
    <r>
      <rPr>
        <b/>
        <sz val="11"/>
        <rFont val="Arial"/>
        <family val="2"/>
      </rPr>
      <t>INCIDENTE DE TRABAJO</t>
    </r>
    <r>
      <rPr>
        <sz val="11"/>
        <rFont val="Arial"/>
        <family val="2"/>
      </rPr>
      <t xml:space="preserve">: Suceso acaecido en el curso del trabajo o en relación con este, que tuvo el potencial de ser un accidente, en el que hubo personas involucradas sin que sufrieran lesiones o se presentaran daños a la propiedad y/o pérdida en los procesos. [Resolución 1401 de 2007].
</t>
    </r>
    <r>
      <rPr>
        <b/>
        <sz val="11"/>
        <rFont val="Arial"/>
        <family val="2"/>
      </rPr>
      <t>INDICADORES DE ESTRUCTURA:</t>
    </r>
    <r>
      <rPr>
        <sz val="11"/>
        <rFont val="Arial"/>
        <family val="2"/>
      </rPr>
      <t xml:space="preserve"> Medidas verificables de la disponibilidad y acceso a recursos, políticas y organización con que cuenta la empresa para atender las demandas y necesidades en Seguridad y Salud en el Trabajo [Capítulo 6 Decreto 1072 de 2015].
</t>
    </r>
    <r>
      <rPr>
        <b/>
        <sz val="11"/>
        <rFont val="Arial"/>
        <family val="2"/>
      </rPr>
      <t>INDICADORES DE PROCESO:</t>
    </r>
    <r>
      <rPr>
        <sz val="11"/>
        <rFont val="Arial"/>
        <family val="2"/>
      </rPr>
      <t xml:space="preserve"> Medidas verificables del grado de desarrollo e implementación del SG-SST [Capítulo 6 Decreto 1072 de 2015].
</t>
    </r>
    <r>
      <rPr>
        <b/>
        <sz val="11"/>
        <rFont val="Arial"/>
        <family val="2"/>
      </rPr>
      <t>INDICADORES DE RESULTADO:</t>
    </r>
    <r>
      <rPr>
        <sz val="11"/>
        <rFont val="Arial"/>
        <family val="2"/>
      </rPr>
      <t xml:space="preserve"> Medidas verificables de los cambios alcanzados en el periodo definido, teniendo como base la programación hecha y la aplicación de recursos propios del programa o del sistema de gestión [Capítulo 6 Decreto 1072 de 2015].
</t>
    </r>
    <r>
      <rPr>
        <b/>
        <sz val="11"/>
        <rFont val="Arial"/>
        <family val="2"/>
      </rPr>
      <t>MEDICINA PREVENTIVA Y DEL TRABAJO:</t>
    </r>
    <r>
      <rPr>
        <sz val="11"/>
        <rFont val="Arial"/>
        <family val="2"/>
      </rPr>
      <t xml:space="preserve"> Es el conjunto de actividades médicas y paramédicas destinadas a promover y mejorar la salud del trabajador, evaluar su capacidad laboral y ubicarlo en un lugar de trabajo de acuerdo a sus condiciones psicobiológicas [Art. 9. Decreto 614 de 1984].
</t>
    </r>
    <r>
      <rPr>
        <b/>
        <sz val="11"/>
        <rFont val="Arial"/>
        <family val="2"/>
      </rPr>
      <t xml:space="preserve">MEDIDAS DE CONTROL: </t>
    </r>
    <r>
      <rPr>
        <sz val="11"/>
        <rFont val="Arial"/>
        <family val="2"/>
      </rPr>
      <t xml:space="preserve">Medida(s) implementada(s) con el fin de minimizar la ocurrencia de incidentes [GTC 45 de 2012].
</t>
    </r>
    <r>
      <rPr>
        <b/>
        <sz val="11"/>
        <rFont val="Arial"/>
        <family val="2"/>
      </rPr>
      <t>MEJORA CONTINUA:</t>
    </r>
    <r>
      <rPr>
        <sz val="11"/>
        <rFont val="Arial"/>
        <family val="2"/>
      </rPr>
      <t xml:space="preserve"> Proceso recurrente de optimización del Sistema de Gestión de la Seguridad y Salud en el Trabajo, para lograr mejoras en el desempeño en este campo, de forma coherente con la política de Seguridad y Salud en el Trabajo (SST) de la organización [Capítulo 6 Decreto 1072 de 2015].
</t>
    </r>
    <r>
      <rPr>
        <b/>
        <sz val="11"/>
        <rFont val="Arial"/>
        <family val="2"/>
      </rPr>
      <t>NO CONFORMIDAD</t>
    </r>
    <r>
      <rPr>
        <sz val="11"/>
        <rFont val="Arial"/>
        <family val="2"/>
      </rPr>
      <t xml:space="preserve">: No cumplimiento de un requisito. Puede ser una desviación de estándares, prácticas, procedimientos de trabajo, requisitos normativos aplicables, entre otros [Capítulo 6 Decreto 1072 de 2015].
</t>
    </r>
    <r>
      <rPr>
        <b/>
        <sz val="11"/>
        <rFont val="Arial"/>
        <family val="2"/>
      </rPr>
      <t>PELIGRO:</t>
    </r>
    <r>
      <rPr>
        <sz val="11"/>
        <rFont val="Arial"/>
        <family val="2"/>
      </rPr>
      <t xml:space="preserve"> Fuente, situación o acto con potencial de causar daño en la salud de los trabajadores, en los equipos o en las instalaciones [Capitulo 6 Decreto 1072 de 2015].
</t>
    </r>
    <r>
      <rPr>
        <b/>
        <sz val="11"/>
        <rFont val="Arial"/>
        <family val="2"/>
      </rPr>
      <t>POA:</t>
    </r>
    <r>
      <rPr>
        <sz val="11"/>
        <rFont val="Arial"/>
        <family val="2"/>
      </rPr>
      <t xml:space="preserve"> Plan Operativo Anual.
</t>
    </r>
    <r>
      <rPr>
        <b/>
        <sz val="11"/>
        <rFont val="Arial"/>
        <family val="2"/>
      </rPr>
      <t>POLÍTICA DE SEGURIDAD Y SALUD EN EL TRABAJO:</t>
    </r>
    <r>
      <rPr>
        <sz val="11"/>
        <rFont val="Arial"/>
        <family val="2"/>
      </rPr>
      <t xml:space="preserve"> Es el compromiso de la alta dirección de una organización con la seguridad y la salud en el trabajo,  expresadas formalmente, que define su alcance y compromete a toda la organización [Capítulo 6 Decreto 1072 de 2015].
</t>
    </r>
    <r>
      <rPr>
        <b/>
        <sz val="11"/>
        <rFont val="Arial"/>
        <family val="2"/>
      </rPr>
      <t>REQUISITO NORMATIVO:</t>
    </r>
    <r>
      <rPr>
        <sz val="11"/>
        <rFont val="Arial"/>
        <family val="2"/>
      </rPr>
      <t xml:space="preserve"> Requisito de seguridad y salud en el trabajo impuesto por una norma vigente y que aplica a las actividades de la organización [Capítulo 6 Decreto 1072 de 2015].
</t>
    </r>
    <r>
      <rPr>
        <b/>
        <sz val="11"/>
        <rFont val="Arial"/>
        <family val="2"/>
      </rPr>
      <t>RIESGO:</t>
    </r>
    <r>
      <rPr>
        <sz val="11"/>
        <rFont val="Arial"/>
        <family val="2"/>
      </rPr>
      <t xml:space="preserve"> Combinación de la probabilidad de que ocurra una o más exposiciones o eventos peligrosos y la severidad del daño que puede ser causada por estos [Capitulo 6 Decreto 1072 de 2015].
</t>
    </r>
    <r>
      <rPr>
        <b/>
        <sz val="11"/>
        <rFont val="Arial"/>
        <family val="2"/>
      </rPr>
      <t>SEGURIDAD INDUSTRIAL:</t>
    </r>
    <r>
      <rPr>
        <sz val="11"/>
        <rFont val="Arial"/>
        <family val="2"/>
      </rPr>
      <t xml:space="preserve"> Comprende el conjunto de actividades destinadas a la identificación y al control de las causas de los accidentes de trabajo. [Art. 9. Decreto 614 de 1984].
</t>
    </r>
    <r>
      <rPr>
        <b/>
        <sz val="11"/>
        <rFont val="Arial"/>
        <family val="2"/>
      </rPr>
      <t>SEGURIDAD Y SALUD EN EL TRABAJO (SST):</t>
    </r>
    <r>
      <rPr>
        <sz val="11"/>
        <rFont val="Arial"/>
        <family val="2"/>
      </rPr>
      <t xml:space="preserve"> Definida como aquella disciplina que trata de la prevención de las lesiones y enfermedades causadas por las condiciones de trabajo, y de la protección y promoción de la salud de los trabajadores. Tiene por objeto mejorar las condiciones y el medio ambiente de trabajo, así como la salud en el trabajo, que conlleva la promoción y el mantenimiento del bienestar físico, mental y social de los trabajadores en todas las ocupaciones [Ley 1562 de 2012, artículo 1].
</t>
    </r>
    <r>
      <rPr>
        <b/>
        <sz val="11"/>
        <rFont val="Arial"/>
        <family val="2"/>
      </rPr>
      <t>SUSTITUCIÓN DEL PELIGRO/RIESGO:</t>
    </r>
    <r>
      <rPr>
        <sz val="11"/>
        <rFont val="Arial"/>
        <family val="2"/>
      </rPr>
      <t xml:space="preserve"> Medida que se toma a fin de remplazar un peligro por otro que no genere riesgo o que genere menos riesgo [Capítulo 6 Decreto 1072 de 2015].
</t>
    </r>
    <r>
      <rPr>
        <b/>
        <sz val="11"/>
        <rFont val="Arial"/>
        <family val="2"/>
      </rPr>
      <t>TAREAS DE ALTO RIESGO</t>
    </r>
    <r>
      <rPr>
        <sz val="11"/>
        <rFont val="Arial"/>
        <family val="2"/>
      </rPr>
      <t>: Es toda actividad que por su naturaleza o lugar donde se realiza, implica la exposición a riesgos adicionales o de intensidades mayores a las normalmente presentes en la actividad rutinaria. Son los trabajos en altura, trabajos eléctricos, trabajos en caliente y espacios confinados, que presentan un alto grado de riesgo para los trabajadores que los realizan, y necesitan de un permiso de trabajo para poder ejecutarlos.</t>
    </r>
  </si>
  <si>
    <t>El plan de mejoramiento alineado con el Plan de Trabajo de Seguridad y Salud en el Trabajo SST aplica para todos los trabajadores, contratistas, sedes, dependencias, áreas y procesos del INSTITUTO DE TRÁNSITO DEL ATLÁNTICO - ITA desde la documentación requerida hasta la implementación del SG-SST.</t>
  </si>
  <si>
    <t>Cumplir y ejecutar el Plan de mejoramiento alineado con el Plan de Trabajo de Seguridad y Salud en el Trabajo SST, asociado a la meta establecída en el numeral 5, del siguiente documento.</t>
  </si>
  <si>
    <t>3. RESPONSABLES</t>
  </si>
  <si>
    <t>6. RECURSOS</t>
  </si>
  <si>
    <t>Cumplir el 90% de las actividades programadas.</t>
  </si>
  <si>
    <t>• Dirección General
• Responsable del Sistema de Gestión de Seguridad y Salud en el Trabajo SST
• Talento Humano - COPASST
• Comité de Convivencia Laboral - COCOLA
• Trabajadores y contratistas</t>
  </si>
  <si>
    <r>
      <t xml:space="preserve">Se estableció la necesidad de los recursos financieros, técnicos y de personal, necesarios para el diseño, implementación, revisión, evaluación y mejora de las medidas de prevención y control, para la gestión eficaz de los peligros y riesgos en el lugar de trabajo con el fin de que los responsables de la Seguridad y Salud en el Trabajo en la Entidad, el Comité Paritario de Seguridad y Salud en el Trabajo y el comité de Convivencia Laboral puedan cumplir de manera satisfactoria con sus funciones.
</t>
    </r>
    <r>
      <rPr>
        <b/>
        <sz val="11"/>
        <rFont val="Calibri"/>
        <family val="2"/>
      </rPr>
      <t>a. Recurso humano</t>
    </r>
    <r>
      <rPr>
        <sz val="11"/>
        <rFont val="Calibri"/>
        <family val="2"/>
      </rPr>
      <t xml:space="preserve">. Contemplan aspectos de implementación, documentación, investigación de accidentes y enfermedades laborales, inspección a lugares y puestos de trabajo, capacitación en temas de SST y las demás funciones directas en la Gestión del Sistema de Seguridad y Salud en el Trabajo del INSTITUTO DE TRÁNSITO DEL ATLÁNTICO - ITA.
• Responsable del Sistema de Gestión de Seguridad y Salud en el Trabajo SST - Talento Humano.
• Miembros del COPASST.
• Miembros del Comité de Convivencia Laboral.
• Miembros de la Brigada de emergencia.
• Administradora de Riesgos Laborales (ARL).
</t>
    </r>
    <r>
      <rPr>
        <b/>
        <sz val="11"/>
        <rFont val="Calibri"/>
        <family val="2"/>
      </rPr>
      <t xml:space="preserve">b. Recurso Técnico. </t>
    </r>
    <r>
      <rPr>
        <sz val="11"/>
        <rFont val="Calibri"/>
        <family val="2"/>
      </rPr>
      <t xml:space="preserve">Contemplan aspectos de inversión en equipos utilizados y su mantenimiento, en el marco de la implementación y desarrollo del Sistema de Gestión de la Seguridad y Salud en el Trabajo.
</t>
    </r>
    <r>
      <rPr>
        <b/>
        <sz val="11"/>
        <rFont val="Calibri"/>
        <family val="2"/>
      </rPr>
      <t>c. Financiero.</t>
    </r>
    <r>
      <rPr>
        <sz val="11"/>
        <rFont val="Calibri"/>
        <family val="2"/>
      </rPr>
      <t xml:space="preserve"> Contempla las inversiones económicas en los aspectos anteriores y otros que el Instituto identifica para el desarrollo del Sistema de Gestión de la Seguridad y Salud en el Trabajo. (Actividades de promoción de la salud y prevención de la enfermedad, valoraciones
médicas ocupacionales, recarga y mantenimiento de extintores, dotación de seguridad industrial y evaluación de riesgo psicosocial, capacitación, inspección, sensibilización en los temas de Seguridad y Salud en el Trabajo en las áreas del ITA, mantenimiento de la infraestructura física, manejo integral de residuos, servicio de aseo en áreas comunes, manejo de plagas y roedores, Elementos de Protección Personal y de bioseguridad, la solicitud de recursos para la eliminación o sustitución de los riesgos y los controles de ingeniería que se requieran (de acuerdo a la legislación vigente, peligros y riesgos prioritarios y a normas técnicas aplicables).</t>
    </r>
  </si>
  <si>
    <t>Asignación de responsabilidades en SST</t>
  </si>
  <si>
    <t>Actas donde se asignen responsabilidades en SST</t>
  </si>
  <si>
    <t>Responsable del SGSST</t>
  </si>
  <si>
    <t>Matriz de presupuesto del INSTITUTO DE TRÁNSITO DEL ATLÁNTICO - ITA</t>
  </si>
  <si>
    <t>Organizar carpetas de los últimos 4 meses hasta la fecha con la Seguridad Social de todos los Trabajadores del INSTITUTO DE TRÁNSITO DEL ATLÁNTICO - ITA</t>
  </si>
  <si>
    <t>Dirección general, Responsable del SGSST</t>
  </si>
  <si>
    <t>Talento Humano, Responsable del SGSST</t>
  </si>
  <si>
    <t xml:space="preserve">Realizar capacitación al COPASST en reporte e investigaciones de ATEL </t>
  </si>
  <si>
    <t>Realizar capacitación al COPASST  en funciones y responsabilidades en 2013, 1295 y SG SST Decreto 1072</t>
  </si>
  <si>
    <t>Realizar capacitación al COPASST en Inspecciones Planeadas</t>
  </si>
  <si>
    <t>Realizar socialización de la pólitica y  objetivos de SST al COPASST</t>
  </si>
  <si>
    <t>Realizar socialización del Plan de Trabajo anual SST y cronograma de actividades al COPASST</t>
  </si>
  <si>
    <t>Realizar socialización de la matriz de presupuesto al COPASST</t>
  </si>
  <si>
    <t>Realizar curso de las 50 horas del SG-SST (COPASST)</t>
  </si>
  <si>
    <t>COPASST</t>
  </si>
  <si>
    <t xml:space="preserve">Certificado de asistencia </t>
  </si>
  <si>
    <t>Reuniones del COPASST de manera mensual</t>
  </si>
  <si>
    <t>Actas del COCOLA</t>
  </si>
  <si>
    <t>Reuniones del COCOLA trimestrales</t>
  </si>
  <si>
    <t>COCOLA</t>
  </si>
  <si>
    <t>Capacitar a miembros de COPASST y del COCOLA</t>
  </si>
  <si>
    <t xml:space="preserve">Programa de capacitación </t>
  </si>
  <si>
    <t xml:space="preserve">Diseñar el programa de capacitación con base a la actualización de la matriz de IPVR 2021. 
</t>
  </si>
  <si>
    <t>Realizar programación de inducción y reinducción en SST  en el cronograma de capacitación a todos los trabajadores</t>
  </si>
  <si>
    <t>Certificado de curso virtual de capacitación de cincuenta (50 ) horas en SST</t>
  </si>
  <si>
    <t>Curso virtual de capacitación de cincuenta (50) horas en SST</t>
  </si>
  <si>
    <t>Inscribir y desarrollar curso virtual de capacitación de cincuenta (50) horas en SST virtual con ARL o SENA</t>
  </si>
  <si>
    <t>Revisar la política de Seguridad y Salud en el Trabajo (fechar y firmar por la Dirección general)</t>
  </si>
  <si>
    <t>Divulgar la política de prevención de consumo de alcohol, drogas y tabaco a miembros del COPASST,  a todos los trabajadores de cualquier vinculo laboral y contratistas</t>
  </si>
  <si>
    <t>Revisar la política de prevención de consumo de alcohol, drogas y tabaco (fechar y firmar por la Dirección general)</t>
  </si>
  <si>
    <t>Divulgar la política de prevención de acoso laboral,  a todos los trabajadores de cualquier vinculo laboral y contratistas</t>
  </si>
  <si>
    <t>Revisar la política de prevención de acoso laboral (fechar y firmar por la Dirección general)</t>
  </si>
  <si>
    <t>Publicar la política de Seguridad y Salud en el Trabajo en retablos</t>
  </si>
  <si>
    <t>Publicar la política de prevención de consumo de alcohol, drogas y tabaco en retablos</t>
  </si>
  <si>
    <t>Publicar la política de prevención de acoso laboral en retablos</t>
  </si>
  <si>
    <t>Diseñar política de Seguridad Vial</t>
  </si>
  <si>
    <t>Divulgar la política de Seguridad Vial,  a todos los trabajadores de cualquier vinculo laboral y contratistas</t>
  </si>
  <si>
    <t>Revisar lapolítica de Seguridad Vial (fechar y firmar por la Dirección general)</t>
  </si>
  <si>
    <t>Publicar la política depolítica de Seguridad Vial en retablos</t>
  </si>
  <si>
    <t>Política SST, Prevención de Consumo de Alcohol, Drogas y Tabaco, Prevención de Acoso Laboral y Seguridad Vial</t>
  </si>
  <si>
    <t>Matriz de objetivos y metas 2021</t>
  </si>
  <si>
    <t>Responsable del SGSST, Dirección general</t>
  </si>
  <si>
    <t>Revisar anualmente matriz de objetivos y metas (Revisión por la alta gerencia)</t>
  </si>
  <si>
    <t>Realizar programación de socialización de matriz de objetivos y metas  en inducción y reinducción en SST  en el cronograma de capacitación a todos los trabajadores</t>
  </si>
  <si>
    <t>Diseñar matriz de objetivos y metas del 2021</t>
  </si>
  <si>
    <t>Firmar matriz de objetivos y metas (Revisión por la Dirección general)</t>
  </si>
  <si>
    <t>Dirección general</t>
  </si>
  <si>
    <t>Hacer seguimiento a los planes de acción de los indicadores (se programa con base a la evolución y comportamiento de los mismos.)</t>
  </si>
  <si>
    <t>Documento de autoevaluación inicial</t>
  </si>
  <si>
    <t>Realizar autoevaluación inicial de los estándares minimos con Base a Resolución 0312 de 2019 para el año 2021</t>
  </si>
  <si>
    <t>Plan de trabajo anual 2021</t>
  </si>
  <si>
    <t>Encargado del SGSST, Dirección General</t>
  </si>
  <si>
    <t>Acta de rendición de cuentas</t>
  </si>
  <si>
    <t>Realizar rendicion de cuentas a todo el personal que se le hayan delegado funciones en seguridad y salud en el trabajo 1 vez al año (año 2021)</t>
  </si>
  <si>
    <t>Responsable del SGSST, Dirección general, Jefes, Coordinadores, Supervisores y trabajadores</t>
  </si>
  <si>
    <t>Diseñar procedimiento de Rendición de cuentas</t>
  </si>
  <si>
    <t>Actualización de matriz de requisitos legales (Trimestralmente)</t>
  </si>
  <si>
    <t>Diseñar y definir Matriz de comunicaciones SST</t>
  </si>
  <si>
    <t>Diseño de procedimiento de selección evaluación y revaluación de proveedores y contratistas</t>
  </si>
  <si>
    <t>Responsable del SGSST, Area encargada de compras y contrataciones</t>
  </si>
  <si>
    <t xml:space="preserve">Analizar planes de acción (se programa con base a la evolución y comportamiento de los mismos.) </t>
  </si>
  <si>
    <t>Revisar conformidad de porcedimiento de Gestión del Cambio</t>
  </si>
  <si>
    <t>Solicitar documento consolidado con la información sociodemográfica y el diagnostico de condiciones de salud del año 2020 a la IPS</t>
  </si>
  <si>
    <t>Responsable del SGSST; IPS</t>
  </si>
  <si>
    <t>Responsable del SGSST; ARL</t>
  </si>
  <si>
    <t>ARL</t>
  </si>
  <si>
    <t>Perfiles de cargo</t>
  </si>
  <si>
    <t>Soporte que fundamente la realización de la actividad</t>
  </si>
  <si>
    <t>Verificar que se le remitieron al médico que realiza las evaluaciones ocupacionales, los soportes documentales respecto de los perfiles de cargos, descripción de las tareas y el medio en el cual desarrollaran la labor los trabajadores.</t>
  </si>
  <si>
    <t xml:space="preserve">Diseñar matriz de seguimiento para las recomendaciones y  restricciones emitidas por el médico, en donde se pueda llevar control de evidencie la comunicación por escrito al trabajador de los resultados de las evaluaciones médicas ocupacionales. </t>
  </si>
  <si>
    <t xml:space="preserve"> Solicitar soporte de IPS sobre custodia de historias clinicas 2021</t>
  </si>
  <si>
    <t>Responsable del SGSST, IPS</t>
  </si>
  <si>
    <t>Diseñar procedimiento de reintegro laboral</t>
  </si>
  <si>
    <t>Diseñar matriz de seguimiento para las recomendaciones y  restricciones emitidas por el médico, en donde se pueda llevar control de evidencie la comunicación por escrito al trabajador de los resultados de las evaluaciones médicas laborales</t>
  </si>
  <si>
    <t>Diseñar programa y actividades del programa de estilos de vida saludables</t>
  </si>
  <si>
    <t>Diseñar cronograma de actividades del Sistema de vigilancia epidemiológico en desordenes musculoesquelético.</t>
  </si>
  <si>
    <t>Contar con suministro permanente de agua potable, servicios sanitarios y mecanismos para disponer excretas y basuras (Estructurar informe dejando soporte filmico y fotográfico del cumplimiento de este estandar)</t>
  </si>
  <si>
    <t>Observación e informe</t>
  </si>
  <si>
    <t>Programa de disposición de residuos sólidos</t>
  </si>
  <si>
    <t>Diseño de programa de disposición de residuos sólidos con base a la resolución 2184 del 2019</t>
  </si>
  <si>
    <t>Validar que se cuente con estas condiciones de manera permanente 2021</t>
  </si>
  <si>
    <t>Diseñar procedimiento de investigación de accidentes, incidentes y enfermedades laborales</t>
  </si>
  <si>
    <t>Diseñar cronograma para el seguimiento de los reportes, investigación y planes de mejoramiento de los accidentes, incidentes y enfermedades laborales</t>
  </si>
  <si>
    <t xml:space="preserve">Elaborar estadisticas de ATEL con analisis de causas, caracterización y acciones del año 2021 y el año inmediatamente anterior 2020 </t>
  </si>
  <si>
    <t>Identificación de peligros y evaluación y valoración de riesgos con participación de todos los niveles de la empresa</t>
  </si>
  <si>
    <t>Diseñar programa de higiene y mediciones ambientales</t>
  </si>
  <si>
    <t>Aplicar mediciones ambientales (Iluminación)</t>
  </si>
  <si>
    <t>Medidas de prevención y control frente a peligros/riesgos identificados</t>
  </si>
  <si>
    <t>Diseñar matriz de prevención y control con base en el resultado de la identificación de peligros, la evaluación y valoración de los riesgos</t>
  </si>
  <si>
    <t>Procedimientos e instructivos internos de seguridad y salud en el trabajo</t>
  </si>
  <si>
    <t>Plan de Prevención, Preparación y Respuesta ante Casos Sospechosos y Confirmados de COVID - 19</t>
  </si>
  <si>
    <t>Actualizar Plan de Prevención, Preparación y Respuesta ante Casos Sospechosos y Confirmados de COVID - 19</t>
  </si>
  <si>
    <t>Diseñar programa de Inspecciones</t>
  </si>
  <si>
    <t>Diseñar cronograma de inspecciones (Epp, locativas, comportamientos, seguridad, ETC)</t>
  </si>
  <si>
    <t>Mantenimiento periódico de las instalaciones, equipos, máquinas y herramientas</t>
  </si>
  <si>
    <t>Diseñar programa de mantenimiento</t>
  </si>
  <si>
    <t>Diseñar cronograma de mantenimiento (instalaciones, equipos, maquinas y herramientas)</t>
  </si>
  <si>
    <t>Diseñar planes de acción con base a cada una de las lineas de acción</t>
  </si>
  <si>
    <t>Diseñar procedimiento de entrega de Elementos de Protección Personal EPP</t>
  </si>
  <si>
    <t xml:space="preserve">Programar en el cronograma de capacitación anual el uso de EPP´s y la matriz de EPP´s VS Cargos, </t>
  </si>
  <si>
    <t xml:space="preserve">Realizar simulacros de emergencias </t>
  </si>
  <si>
    <t>Responsable del SGSST, Gerencia, Jefes, Coordinadores, Supervisores y trabajadores</t>
  </si>
  <si>
    <t>Diseño de procedimientos operativos normalizados PON´s</t>
  </si>
  <si>
    <t>Responsable del SGSST - COPASST</t>
  </si>
  <si>
    <t>Dotar la brigada de prevención, preparación y respuesta ante emergencias (primeros auxilios, contra incendios, evacuación, etc.)</t>
  </si>
  <si>
    <t>Disenar un programa de auditorias con alcance en los 13 articulos del SGSST</t>
  </si>
  <si>
    <t>Intermediario</t>
  </si>
  <si>
    <t>Responsable del SGSST e intermediario</t>
  </si>
  <si>
    <t>Planificar auditorias del 2021 con la participación del COPASST</t>
  </si>
  <si>
    <t>Realizar auditorias del 2021 con la participación del COPASST</t>
  </si>
  <si>
    <t>Semana de la Seguridad  y Salud en el Trabajo</t>
  </si>
  <si>
    <t>Eviendicias y soportes del desarrollo de la Semana de la Seguridad y Salud en el Trabajo</t>
  </si>
  <si>
    <t>Jornada de masajes, examenes médicos, Aerobicos.</t>
  </si>
  <si>
    <t>Responsable del SGSST - Talento Humano, ARL, EPS, Caja de compensación familiar</t>
  </si>
  <si>
    <t>Actualización de profesiograma</t>
  </si>
  <si>
    <t>Riesgo Psicosocial</t>
  </si>
  <si>
    <t>Diseño de protocolos relacionado con el riesgo psicosocial</t>
  </si>
  <si>
    <t>Aplicación de baterias de riesgo psicosocial</t>
  </si>
  <si>
    <t>Gerencia General, Profesional Especialista</t>
  </si>
  <si>
    <t>Designar al responsable del SG-SST</t>
  </si>
  <si>
    <t>Diseñar y designar funciones y responsabilidades en SST e inducción y reinducción</t>
  </si>
  <si>
    <t>Actualizar matriz de presupuesto 2021</t>
  </si>
  <si>
    <t>CODIGO: DOC-ITA-01</t>
  </si>
  <si>
    <t>VIGENCIA: 26-01-2021</t>
  </si>
  <si>
    <t>CONTROL DE DOCUMENTOS</t>
  </si>
  <si>
    <t>VERSIÓN</t>
  </si>
  <si>
    <t xml:space="preserve">FECHA </t>
  </si>
  <si>
    <t xml:space="preserve">DESCRIPCIÓN </t>
  </si>
  <si>
    <t xml:space="preserve">REALIZADO POR: </t>
  </si>
  <si>
    <t> 1</t>
  </si>
  <si>
    <t>Creación del documento</t>
  </si>
  <si>
    <t xml:space="preserve">ELABORÓ: </t>
  </si>
  <si>
    <t>REVISÓ:</t>
  </si>
  <si>
    <t>APROBÓ:</t>
  </si>
  <si>
    <t>CARGO:</t>
  </si>
  <si>
    <t>COORDINADOR SST</t>
  </si>
  <si>
    <t>TALENTO HUMANO</t>
  </si>
  <si>
    <t>DIRECCIÓN GENERAL</t>
  </si>
  <si>
    <t>FIRMA:</t>
  </si>
  <si>
    <t>Responsable del SG-SST</t>
  </si>
  <si>
    <t>REVISO:</t>
  </si>
  <si>
    <t>APROBO:</t>
  </si>
  <si>
    <r>
      <rPr>
        <b/>
        <sz val="12"/>
        <color rgb="FF000000"/>
        <rFont val="Arial"/>
        <family val="2"/>
      </rPr>
      <t>Fecha de elaboración:</t>
    </r>
    <r>
      <rPr>
        <sz val="11"/>
        <color rgb="FF000000"/>
        <rFont val="Arial"/>
        <family val="2"/>
      </rPr>
      <t xml:space="preserve">
</t>
    </r>
    <r>
      <rPr>
        <sz val="10"/>
        <color rgb="FF000000"/>
        <rFont val="Arial"/>
        <family val="2"/>
      </rPr>
      <t>27 de Enero de 2021</t>
    </r>
  </si>
  <si>
    <t>Número de actividades:
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</si>
</sst>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2" formatCode="_-&quot;$&quot;* #,##0_-;\-&quot;$&quot;* #,##0_-;_-&quot;$&quot;* &quot;-&quot;_-;_-@_-"/>
  </numFmts>
  <fonts count="37" x14ac:knownFonts="1">
    <font>
      <sz val="11"/>
      <color rgb="FF000000"/>
      <name val="Calibri"/>
    </font>
    <font>
      <sz val="11"/>
      <color theme="1"/>
      <name val="Calibri"/>
      <family val="2"/>
      <scheme val="minor"/>
    </font>
    <font>
      <sz val="11"/>
      <color theme="1"/>
      <name val="Calibri"/>
      <family val="2"/>
      <scheme val="minor"/>
    </font>
    <font>
      <b/>
      <sz val="11"/>
      <color rgb="FF000000"/>
      <name val="Calibri"/>
      <family val="2"/>
    </font>
    <font>
      <b/>
      <sz val="12"/>
      <name val="Arial"/>
      <family val="2"/>
    </font>
    <font>
      <sz val="11"/>
      <name val="Calibri"/>
      <family val="2"/>
    </font>
    <font>
      <b/>
      <sz val="10"/>
      <name val="Arial"/>
      <family val="2"/>
    </font>
    <font>
      <sz val="10"/>
      <name val="Arial"/>
      <family val="2"/>
    </font>
    <font>
      <b/>
      <sz val="8"/>
      <name val="Arial"/>
      <family val="2"/>
    </font>
    <font>
      <sz val="8"/>
      <name val="Arial"/>
      <family val="2"/>
    </font>
    <font>
      <sz val="11"/>
      <color rgb="FF000000"/>
      <name val="Calibri"/>
      <family val="2"/>
    </font>
    <font>
      <b/>
      <sz val="11"/>
      <name val="Calibri"/>
      <family val="2"/>
    </font>
    <font>
      <b/>
      <sz val="11"/>
      <color rgb="FFFF0000"/>
      <name val="Calibri"/>
      <family val="2"/>
    </font>
    <font>
      <u/>
      <sz val="11"/>
      <color theme="10"/>
      <name val="Calibri"/>
      <family val="2"/>
      <scheme val="minor"/>
    </font>
    <font>
      <u/>
      <sz val="10"/>
      <color indexed="12"/>
      <name val="Arial"/>
      <family val="2"/>
    </font>
    <font>
      <sz val="12"/>
      <color theme="1"/>
      <name val="Calibri"/>
      <family val="2"/>
      <scheme val="minor"/>
    </font>
    <font>
      <b/>
      <u/>
      <sz val="11"/>
      <color rgb="FF000000"/>
      <name val="Calibri"/>
      <family val="2"/>
    </font>
    <font>
      <b/>
      <i/>
      <u/>
      <sz val="11"/>
      <color rgb="FF000000"/>
      <name val="Calibri"/>
      <family val="2"/>
    </font>
    <font>
      <sz val="11"/>
      <color theme="1"/>
      <name val="Calibri"/>
      <family val="2"/>
    </font>
    <font>
      <b/>
      <sz val="10"/>
      <color rgb="FF000000"/>
      <name val="Calibri"/>
      <family val="2"/>
    </font>
    <font>
      <b/>
      <sz val="11"/>
      <name val="Arial"/>
      <family val="2"/>
    </font>
    <font>
      <b/>
      <sz val="14"/>
      <name val="Arial"/>
      <family val="2"/>
    </font>
    <font>
      <sz val="10"/>
      <color rgb="FF000000"/>
      <name val="Calibri"/>
      <family val="2"/>
    </font>
    <font>
      <b/>
      <sz val="8"/>
      <color rgb="FF000000"/>
      <name val="Calibri"/>
      <family val="2"/>
    </font>
    <font>
      <b/>
      <sz val="11"/>
      <color rgb="FF000000"/>
      <name val="Arial"/>
      <family val="2"/>
    </font>
    <font>
      <sz val="11"/>
      <color rgb="FF000000"/>
      <name val="Arial"/>
      <family val="2"/>
    </font>
    <font>
      <b/>
      <sz val="12"/>
      <color rgb="FF000000"/>
      <name val="Arial"/>
      <family val="2"/>
    </font>
    <font>
      <b/>
      <sz val="10"/>
      <color rgb="FF000000"/>
      <name val="Arial"/>
      <family val="2"/>
    </font>
    <font>
      <sz val="10"/>
      <color rgb="FF000000"/>
      <name val="Arial"/>
      <family val="2"/>
    </font>
    <font>
      <b/>
      <i/>
      <sz val="16"/>
      <color rgb="FF000000"/>
      <name val="Arial"/>
      <family val="2"/>
    </font>
    <font>
      <sz val="11"/>
      <name val="Arial"/>
      <family val="2"/>
    </font>
    <font>
      <b/>
      <sz val="21"/>
      <name val="Arial"/>
      <family val="2"/>
    </font>
    <font>
      <b/>
      <sz val="36"/>
      <color rgb="FF000000"/>
      <name val="Arial"/>
      <family val="2"/>
    </font>
    <font>
      <b/>
      <sz val="36"/>
      <name val="Arial"/>
      <family val="2"/>
    </font>
    <font>
      <b/>
      <sz val="11"/>
      <color theme="1"/>
      <name val="Arial"/>
      <family val="2"/>
    </font>
    <font>
      <sz val="11"/>
      <color theme="1"/>
      <name val="Arial"/>
      <family val="2"/>
    </font>
    <font>
      <sz val="12"/>
      <color rgb="FF000000"/>
      <name val="Arial"/>
      <family val="2"/>
    </font>
  </fonts>
  <fills count="16">
    <fill>
      <patternFill patternType="none"/>
    </fill>
    <fill>
      <patternFill patternType="gray125"/>
    </fill>
    <fill>
      <patternFill patternType="solid">
        <fgColor rgb="FFFFFFFF"/>
        <bgColor rgb="FFFFFFFF"/>
      </patternFill>
    </fill>
    <fill>
      <patternFill patternType="solid">
        <fgColor rgb="FFFFFF00"/>
        <bgColor rgb="FFFFFF00"/>
      </patternFill>
    </fill>
    <fill>
      <patternFill patternType="solid">
        <fgColor rgb="FF00B050"/>
        <bgColor rgb="FF00B050"/>
      </patternFill>
    </fill>
    <fill>
      <patternFill patternType="solid">
        <fgColor rgb="FFF2F2F2"/>
        <bgColor rgb="FFF2F2F2"/>
      </patternFill>
    </fill>
    <fill>
      <patternFill patternType="solid">
        <fgColor theme="0"/>
        <bgColor rgb="FFFFFFFF"/>
      </patternFill>
    </fill>
    <fill>
      <patternFill patternType="solid">
        <fgColor rgb="FF00B0F0"/>
        <bgColor indexed="64"/>
      </patternFill>
    </fill>
    <fill>
      <patternFill patternType="solid">
        <fgColor theme="0"/>
        <bgColor indexed="64"/>
      </patternFill>
    </fill>
    <fill>
      <patternFill patternType="solid">
        <fgColor rgb="FFFFFF00"/>
        <bgColor rgb="FFFFFFFF"/>
      </patternFill>
    </fill>
    <fill>
      <patternFill patternType="solid">
        <fgColor rgb="FF00B050"/>
        <bgColor rgb="FFFFFFFF"/>
      </patternFill>
    </fill>
    <fill>
      <patternFill patternType="solid">
        <fgColor rgb="FF0070C0"/>
        <bgColor indexed="64"/>
      </patternFill>
    </fill>
    <fill>
      <patternFill patternType="solid">
        <fgColor theme="0"/>
        <bgColor rgb="FFF2F2F2"/>
      </patternFill>
    </fill>
    <fill>
      <gradientFill type="path" left="0.5" right="0.5" top="0.5" bottom="0.5">
        <stop position="0">
          <color theme="0"/>
        </stop>
        <stop position="1">
          <color rgb="FF0070C0"/>
        </stop>
      </gradientFill>
    </fill>
    <fill>
      <patternFill patternType="solid">
        <fgColor theme="2" tint="-9.9978637043366805E-2"/>
        <bgColor indexed="64"/>
      </patternFill>
    </fill>
    <fill>
      <patternFill patternType="solid">
        <fgColor rgb="FFD9D9D9"/>
        <bgColor indexed="64"/>
      </patternFill>
    </fill>
  </fills>
  <borders count="82">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medium">
        <color indexed="64"/>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rgb="FF000000"/>
      </left>
      <right/>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top style="thin">
        <color rgb="FF000000"/>
      </top>
      <bottom style="thin">
        <color rgb="FF000000"/>
      </bottom>
      <diagonal/>
    </border>
    <border>
      <left style="thin">
        <color rgb="FF000000"/>
      </left>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rgb="FF000000"/>
      </right>
      <top style="thin">
        <color rgb="FF000000"/>
      </top>
      <bottom style="medium">
        <color indexed="64"/>
      </bottom>
      <diagonal/>
    </border>
    <border>
      <left/>
      <right style="thin">
        <color rgb="FF000000"/>
      </right>
      <top style="thin">
        <color rgb="FF000000"/>
      </top>
      <bottom style="medium">
        <color indexed="64"/>
      </bottom>
      <diagonal/>
    </border>
    <border>
      <left/>
      <right style="thin">
        <color indexed="64"/>
      </right>
      <top style="thin">
        <color rgb="FF000000"/>
      </top>
      <bottom/>
      <diagonal/>
    </border>
    <border>
      <left/>
      <right style="thin">
        <color indexed="64"/>
      </right>
      <top/>
      <bottom style="thin">
        <color rgb="FF000000"/>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bottom/>
      <diagonal/>
    </border>
    <border>
      <left style="thin">
        <color indexed="64"/>
      </left>
      <right/>
      <top style="thin">
        <color rgb="FF000000"/>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style="thin">
        <color auto="1"/>
      </right>
      <top style="thin">
        <color auto="1"/>
      </top>
      <bottom style="medium">
        <color auto="1"/>
      </bottom>
      <diagonal/>
    </border>
    <border>
      <left/>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rgb="FF000000"/>
      </bottom>
      <diagonal/>
    </border>
  </borders>
  <cellStyleXfs count="17">
    <xf numFmtId="0" fontId="0" fillId="0" borderId="0"/>
    <xf numFmtId="0" fontId="2" fillId="0" borderId="0"/>
    <xf numFmtId="0" fontId="10" fillId="0" borderId="0"/>
    <xf numFmtId="42" fontId="10" fillId="0" borderId="0" applyFont="0" applyFill="0" applyBorder="0" applyAlignment="0" applyProtection="0"/>
    <xf numFmtId="9" fontId="10" fillId="0" borderId="0" applyFont="0" applyFill="0" applyBorder="0" applyAlignment="0" applyProtection="0"/>
    <xf numFmtId="0" fontId="7" fillId="0" borderId="0"/>
    <xf numFmtId="0" fontId="13" fillId="0" borderId="0" applyNumberFormat="0" applyFill="0" applyBorder="0" applyAlignment="0" applyProtection="0"/>
    <xf numFmtId="0" fontId="7" fillId="0" borderId="0"/>
    <xf numFmtId="0" fontId="1" fillId="0" borderId="0"/>
    <xf numFmtId="0" fontId="7" fillId="0" borderId="0"/>
    <xf numFmtId="0" fontId="14" fillId="0" borderId="0" applyNumberFormat="0" applyFill="0" applyBorder="0" applyAlignment="0" applyProtection="0">
      <alignment vertical="top"/>
      <protection locked="0"/>
    </xf>
    <xf numFmtId="9" fontId="7" fillId="0" borderId="0" applyFont="0" applyFill="0" applyBorder="0" applyAlignment="0" applyProtection="0"/>
    <xf numFmtId="9" fontId="15" fillId="0" borderId="0" applyFont="0" applyFill="0" applyBorder="0" applyAlignment="0" applyProtection="0"/>
    <xf numFmtId="0" fontId="1" fillId="0" borderId="0"/>
    <xf numFmtId="0" fontId="7" fillId="0" borderId="0"/>
    <xf numFmtId="0" fontId="7" fillId="0" borderId="0"/>
    <xf numFmtId="9" fontId="7" fillId="0" borderId="0" applyFont="0" applyFill="0" applyBorder="0" applyAlignment="0" applyProtection="0"/>
  </cellStyleXfs>
  <cellXfs count="302">
    <xf numFmtId="0" fontId="0" fillId="0" borderId="0" xfId="0" applyFont="1" applyAlignment="1"/>
    <xf numFmtId="0" fontId="10" fillId="0" borderId="0" xfId="2" applyFont="1" applyAlignment="1"/>
    <xf numFmtId="0" fontId="10" fillId="0" borderId="0" xfId="2" applyFont="1"/>
    <xf numFmtId="0" fontId="10" fillId="2" borderId="5" xfId="2" applyFont="1" applyFill="1" applyBorder="1" applyAlignment="1">
      <alignment horizontal="center" vertical="center" wrapText="1"/>
    </xf>
    <xf numFmtId="0" fontId="7" fillId="2" borderId="0" xfId="2" applyFont="1" applyFill="1" applyBorder="1" applyAlignment="1">
      <alignment horizontal="left" vertical="center" wrapText="1"/>
    </xf>
    <xf numFmtId="0" fontId="7" fillId="2" borderId="0" xfId="2" applyFont="1" applyFill="1" applyBorder="1" applyAlignment="1">
      <alignment horizontal="center" vertical="center" wrapText="1"/>
    </xf>
    <xf numFmtId="0" fontId="10" fillId="0" borderId="0" xfId="2" applyFont="1" applyAlignment="1">
      <alignment horizontal="center"/>
    </xf>
    <xf numFmtId="0" fontId="6" fillId="2" borderId="0" xfId="2" applyFont="1" applyFill="1" applyBorder="1" applyAlignment="1">
      <alignment horizontal="left" vertical="center" wrapText="1"/>
    </xf>
    <xf numFmtId="0" fontId="4" fillId="2" borderId="12" xfId="2" applyFont="1" applyFill="1" applyBorder="1" applyAlignment="1">
      <alignment horizontal="center"/>
    </xf>
    <xf numFmtId="0" fontId="7" fillId="2" borderId="2" xfId="2" applyFont="1" applyFill="1" applyBorder="1" applyAlignment="1">
      <alignment horizontal="center" vertical="center" wrapText="1"/>
    </xf>
    <xf numFmtId="0" fontId="7" fillId="2" borderId="0" xfId="2" applyFont="1" applyFill="1" applyBorder="1" applyAlignment="1">
      <alignment horizontal="center" wrapText="1"/>
    </xf>
    <xf numFmtId="0" fontId="10" fillId="2" borderId="1" xfId="2" applyFont="1" applyFill="1" applyBorder="1" applyAlignment="1">
      <alignment horizontal="center"/>
    </xf>
    <xf numFmtId="0" fontId="10" fillId="2" borderId="0" xfId="2" applyFont="1" applyFill="1" applyBorder="1"/>
    <xf numFmtId="0" fontId="10" fillId="2" borderId="0" xfId="2" applyFont="1" applyFill="1" applyBorder="1" applyAlignment="1">
      <alignment horizontal="center"/>
    </xf>
    <xf numFmtId="0" fontId="3" fillId="0" borderId="0" xfId="2" applyFont="1"/>
    <xf numFmtId="0" fontId="10" fillId="2" borderId="11" xfId="2" applyFont="1" applyFill="1" applyBorder="1" applyAlignment="1">
      <alignment horizontal="center"/>
    </xf>
    <xf numFmtId="0" fontId="10" fillId="0" borderId="0" xfId="2" applyFont="1" applyBorder="1"/>
    <xf numFmtId="0" fontId="10" fillId="0" borderId="0" xfId="2" applyFont="1" applyBorder="1" applyAlignment="1"/>
    <xf numFmtId="0" fontId="10" fillId="2" borderId="0" xfId="2" applyFont="1" applyFill="1" applyBorder="1" applyAlignment="1">
      <alignment horizontal="center" vertical="center" wrapText="1"/>
    </xf>
    <xf numFmtId="0" fontId="8" fillId="2" borderId="0" xfId="2" applyFont="1" applyFill="1" applyBorder="1" applyAlignment="1">
      <alignment horizontal="center"/>
    </xf>
    <xf numFmtId="0" fontId="8" fillId="2" borderId="0" xfId="2" applyFont="1" applyFill="1" applyBorder="1"/>
    <xf numFmtId="9" fontId="9" fillId="2" borderId="0" xfId="2" applyNumberFormat="1" applyFont="1" applyFill="1" applyBorder="1" applyAlignment="1">
      <alignment horizontal="center"/>
    </xf>
    <xf numFmtId="0" fontId="10" fillId="0" borderId="20" xfId="2" applyFont="1" applyBorder="1" applyAlignment="1">
      <alignment horizontal="center" vertical="center"/>
    </xf>
    <xf numFmtId="0" fontId="8" fillId="2" borderId="45" xfId="2" applyFont="1" applyFill="1" applyBorder="1" applyAlignment="1">
      <alignment horizontal="center"/>
    </xf>
    <xf numFmtId="9" fontId="9" fillId="2" borderId="46" xfId="2" applyNumberFormat="1" applyFont="1" applyFill="1" applyBorder="1" applyAlignment="1">
      <alignment horizontal="center"/>
    </xf>
    <xf numFmtId="0" fontId="8" fillId="2" borderId="47" xfId="2" applyFont="1" applyFill="1" applyBorder="1" applyAlignment="1">
      <alignment horizontal="center"/>
    </xf>
    <xf numFmtId="0" fontId="8" fillId="2" borderId="42" xfId="2" applyFont="1" applyFill="1" applyBorder="1" applyAlignment="1">
      <alignment horizontal="center"/>
    </xf>
    <xf numFmtId="0" fontId="10" fillId="2" borderId="48" xfId="2" applyFont="1" applyFill="1" applyBorder="1" applyAlignment="1">
      <alignment horizontal="center"/>
    </xf>
    <xf numFmtId="0" fontId="10" fillId="2" borderId="49" xfId="2" applyFont="1" applyFill="1" applyBorder="1" applyAlignment="1">
      <alignment horizontal="center"/>
    </xf>
    <xf numFmtId="9" fontId="9" fillId="2" borderId="50" xfId="2" applyNumberFormat="1" applyFont="1" applyFill="1" applyBorder="1" applyAlignment="1">
      <alignment horizontal="center"/>
    </xf>
    <xf numFmtId="0" fontId="8" fillId="2" borderId="51" xfId="2" applyFont="1" applyFill="1" applyBorder="1" applyAlignment="1">
      <alignment horizontal="center"/>
    </xf>
    <xf numFmtId="9" fontId="9" fillId="2" borderId="52" xfId="2" applyNumberFormat="1" applyFont="1" applyFill="1" applyBorder="1" applyAlignment="1">
      <alignment horizontal="center"/>
    </xf>
    <xf numFmtId="0" fontId="10" fillId="8" borderId="0" xfId="2" applyFont="1" applyFill="1" applyAlignment="1"/>
    <xf numFmtId="0" fontId="10" fillId="8" borderId="0" xfId="2" applyFont="1" applyFill="1"/>
    <xf numFmtId="0" fontId="10" fillId="6" borderId="0" xfId="2" applyFont="1" applyFill="1" applyBorder="1" applyAlignment="1">
      <alignment horizontal="center" vertical="center" wrapText="1"/>
    </xf>
    <xf numFmtId="0" fontId="4" fillId="6" borderId="12" xfId="2" applyFont="1" applyFill="1" applyBorder="1" applyAlignment="1">
      <alignment horizontal="center"/>
    </xf>
    <xf numFmtId="0" fontId="7" fillId="6" borderId="2" xfId="2" applyFont="1" applyFill="1" applyBorder="1" applyAlignment="1">
      <alignment horizontal="center" vertical="center" wrapText="1"/>
    </xf>
    <xf numFmtId="0" fontId="7" fillId="6" borderId="0" xfId="2" applyFont="1" applyFill="1" applyBorder="1" applyAlignment="1">
      <alignment horizontal="center" wrapText="1"/>
    </xf>
    <xf numFmtId="0" fontId="10" fillId="6" borderId="0" xfId="2" applyFont="1" applyFill="1" applyBorder="1" applyAlignment="1">
      <alignment horizontal="center"/>
    </xf>
    <xf numFmtId="0" fontId="10" fillId="6" borderId="0" xfId="2" applyFont="1" applyFill="1" applyBorder="1"/>
    <xf numFmtId="0" fontId="10" fillId="0" borderId="19" xfId="2" applyFont="1" applyBorder="1" applyAlignment="1">
      <alignment horizontal="center"/>
    </xf>
    <xf numFmtId="0" fontId="5" fillId="0" borderId="0" xfId="2" applyFont="1" applyBorder="1"/>
    <xf numFmtId="0" fontId="10" fillId="6" borderId="5" xfId="2" applyFont="1" applyFill="1" applyBorder="1" applyAlignment="1">
      <alignment horizontal="center" vertical="center" wrapText="1"/>
    </xf>
    <xf numFmtId="0" fontId="10" fillId="2" borderId="3" xfId="2" applyFont="1" applyFill="1" applyBorder="1" applyAlignment="1">
      <alignment horizontal="center" vertical="center" wrapText="1"/>
    </xf>
    <xf numFmtId="0" fontId="10" fillId="2" borderId="46" xfId="2" applyFont="1" applyFill="1" applyBorder="1" applyAlignment="1">
      <alignment horizontal="center" vertical="center" wrapText="1"/>
    </xf>
    <xf numFmtId="0" fontId="10" fillId="2" borderId="1" xfId="2" applyFont="1" applyFill="1" applyBorder="1" applyAlignment="1">
      <alignment horizontal="center" vertical="center" wrapText="1"/>
    </xf>
    <xf numFmtId="0" fontId="10" fillId="2" borderId="45" xfId="2" applyFont="1" applyFill="1" applyBorder="1" applyAlignment="1">
      <alignment horizontal="center" vertical="center" wrapText="1"/>
    </xf>
    <xf numFmtId="0" fontId="10" fillId="6" borderId="46" xfId="2" applyFont="1" applyFill="1" applyBorder="1" applyAlignment="1">
      <alignment horizontal="center" vertical="center" wrapText="1"/>
    </xf>
    <xf numFmtId="0" fontId="10" fillId="2" borderId="58" xfId="2" applyFont="1" applyFill="1" applyBorder="1" applyAlignment="1">
      <alignment horizontal="center" vertical="center" wrapText="1"/>
    </xf>
    <xf numFmtId="0" fontId="10" fillId="2" borderId="49" xfId="2" applyFont="1" applyFill="1" applyBorder="1" applyAlignment="1">
      <alignment horizontal="center" vertical="center" wrapText="1"/>
    </xf>
    <xf numFmtId="0" fontId="10" fillId="6" borderId="50" xfId="2" applyFont="1" applyFill="1" applyBorder="1" applyAlignment="1">
      <alignment horizontal="center" vertical="center" wrapText="1"/>
    </xf>
    <xf numFmtId="0" fontId="10" fillId="2" borderId="50" xfId="2" applyFont="1" applyFill="1" applyBorder="1" applyAlignment="1">
      <alignment horizontal="center" vertical="center" wrapText="1"/>
    </xf>
    <xf numFmtId="0" fontId="10" fillId="2" borderId="59" xfId="2" applyFont="1" applyFill="1" applyBorder="1" applyAlignment="1">
      <alignment horizontal="center" vertical="center" wrapText="1"/>
    </xf>
    <xf numFmtId="0" fontId="10" fillId="2" borderId="48" xfId="2" applyFont="1" applyFill="1" applyBorder="1" applyAlignment="1">
      <alignment horizontal="center" vertical="center" wrapText="1"/>
    </xf>
    <xf numFmtId="0" fontId="10" fillId="2" borderId="21" xfId="2" applyFont="1" applyFill="1" applyBorder="1" applyAlignment="1">
      <alignment horizontal="center" vertical="center" wrapText="1"/>
    </xf>
    <xf numFmtId="0" fontId="10" fillId="2" borderId="7" xfId="2" applyFont="1" applyFill="1" applyBorder="1" applyAlignment="1">
      <alignment horizontal="center" vertical="center" wrapText="1"/>
    </xf>
    <xf numFmtId="0" fontId="10" fillId="2" borderId="6" xfId="2" applyFont="1" applyFill="1" applyBorder="1" applyAlignment="1">
      <alignment horizontal="center" vertical="center" wrapText="1"/>
    </xf>
    <xf numFmtId="0" fontId="10" fillId="2" borderId="11" xfId="2" applyFont="1" applyFill="1" applyBorder="1" applyAlignment="1">
      <alignment horizontal="center" vertical="center" wrapText="1"/>
    </xf>
    <xf numFmtId="0" fontId="6" fillId="0" borderId="53" xfId="2" applyFont="1" applyBorder="1" applyAlignment="1">
      <alignment horizontal="center" vertical="center" wrapText="1"/>
    </xf>
    <xf numFmtId="0" fontId="6" fillId="0" borderId="56" xfId="2" applyFont="1" applyBorder="1" applyAlignment="1">
      <alignment horizontal="center" vertical="center" wrapText="1"/>
    </xf>
    <xf numFmtId="0" fontId="10" fillId="6" borderId="6" xfId="2" applyFont="1" applyFill="1" applyBorder="1" applyAlignment="1">
      <alignment horizontal="center" vertical="center" wrapText="1"/>
    </xf>
    <xf numFmtId="0" fontId="10" fillId="2" borderId="52" xfId="2" applyFont="1" applyFill="1" applyBorder="1" applyAlignment="1">
      <alignment horizontal="center" vertical="center" wrapText="1"/>
    </xf>
    <xf numFmtId="0" fontId="10" fillId="2" borderId="51" xfId="2" applyFont="1" applyFill="1" applyBorder="1" applyAlignment="1">
      <alignment horizontal="center" vertical="center" wrapText="1"/>
    </xf>
    <xf numFmtId="0" fontId="10" fillId="6" borderId="52" xfId="2" applyFont="1" applyFill="1" applyBorder="1" applyAlignment="1">
      <alignment horizontal="center" vertical="center" wrapText="1"/>
    </xf>
    <xf numFmtId="0" fontId="10" fillId="3" borderId="2" xfId="2" applyFont="1" applyFill="1" applyBorder="1" applyAlignment="1">
      <alignment horizontal="center" vertical="center" wrapText="1"/>
    </xf>
    <xf numFmtId="0" fontId="10" fillId="4" borderId="9" xfId="2" applyFont="1" applyFill="1" applyBorder="1" applyAlignment="1">
      <alignment horizontal="center" vertical="center" wrapText="1"/>
    </xf>
    <xf numFmtId="0" fontId="10" fillId="4" borderId="70" xfId="2" applyFont="1" applyFill="1" applyBorder="1" applyAlignment="1">
      <alignment horizontal="center" vertical="center" wrapText="1"/>
    </xf>
    <xf numFmtId="0" fontId="6" fillId="0" borderId="27" xfId="2" applyFont="1" applyBorder="1" applyAlignment="1">
      <alignment horizontal="center" vertical="center" wrapText="1"/>
    </xf>
    <xf numFmtId="0" fontId="6" fillId="0" borderId="57" xfId="2" applyFont="1" applyBorder="1" applyAlignment="1">
      <alignment horizontal="center" vertical="center" wrapText="1"/>
    </xf>
    <xf numFmtId="0" fontId="6" fillId="0" borderId="29" xfId="2" applyFont="1" applyBorder="1" applyAlignment="1">
      <alignment horizontal="center" vertical="center" wrapText="1"/>
    </xf>
    <xf numFmtId="0" fontId="6" fillId="0" borderId="32" xfId="2" applyFont="1" applyBorder="1" applyAlignment="1">
      <alignment horizontal="center" vertical="center" wrapText="1"/>
    </xf>
    <xf numFmtId="0" fontId="7" fillId="9" borderId="71" xfId="2" applyFont="1" applyFill="1" applyBorder="1" applyAlignment="1">
      <alignment horizontal="center" vertical="center" wrapText="1"/>
    </xf>
    <xf numFmtId="0" fontId="7" fillId="10" borderId="20" xfId="2" applyFont="1" applyFill="1" applyBorder="1" applyAlignment="1">
      <alignment horizontal="center" vertical="center" wrapText="1"/>
    </xf>
    <xf numFmtId="0" fontId="7" fillId="2" borderId="72" xfId="2" applyFont="1" applyFill="1" applyBorder="1" applyAlignment="1">
      <alignment horizontal="left" vertical="center" wrapText="1"/>
    </xf>
    <xf numFmtId="0" fontId="7" fillId="2" borderId="22" xfId="2" applyFont="1" applyFill="1" applyBorder="1" applyAlignment="1">
      <alignment horizontal="left" vertical="center" wrapText="1"/>
    </xf>
    <xf numFmtId="0" fontId="7" fillId="2" borderId="73" xfId="2" applyFont="1" applyFill="1" applyBorder="1" applyAlignment="1">
      <alignment horizontal="left" vertical="center" wrapText="1"/>
    </xf>
    <xf numFmtId="0" fontId="7" fillId="2" borderId="23" xfId="2" applyFont="1" applyFill="1" applyBorder="1" applyAlignment="1">
      <alignment horizontal="left" vertical="center" wrapText="1"/>
    </xf>
    <xf numFmtId="0" fontId="7" fillId="2" borderId="74" xfId="2" applyFont="1" applyFill="1" applyBorder="1" applyAlignment="1">
      <alignment horizontal="left" vertical="center" wrapText="1"/>
    </xf>
    <xf numFmtId="0" fontId="7" fillId="2" borderId="75" xfId="2" applyFont="1" applyFill="1" applyBorder="1" applyAlignment="1">
      <alignment horizontal="left" vertical="center" wrapText="1"/>
    </xf>
    <xf numFmtId="0" fontId="7" fillId="2" borderId="77" xfId="2" applyFont="1" applyFill="1" applyBorder="1" applyAlignment="1">
      <alignment horizontal="left" vertical="center" wrapText="1"/>
    </xf>
    <xf numFmtId="0" fontId="7" fillId="2" borderId="24" xfId="2" applyFont="1" applyFill="1" applyBorder="1" applyAlignment="1">
      <alignment horizontal="left" vertical="center" wrapText="1"/>
    </xf>
    <xf numFmtId="0" fontId="7" fillId="2" borderId="35" xfId="2" applyFont="1" applyFill="1" applyBorder="1" applyAlignment="1">
      <alignment horizontal="left" vertical="center" wrapText="1"/>
    </xf>
    <xf numFmtId="0" fontId="0" fillId="0" borderId="0" xfId="0" applyFont="1" applyFill="1" applyAlignment="1"/>
    <xf numFmtId="0" fontId="16" fillId="13" borderId="19" xfId="2" applyFont="1" applyFill="1" applyBorder="1" applyAlignment="1">
      <alignment horizontal="center" vertical="center" wrapText="1"/>
    </xf>
    <xf numFmtId="0" fontId="8" fillId="13" borderId="53" xfId="2" applyFont="1" applyFill="1" applyBorder="1" applyAlignment="1">
      <alignment horizontal="center" vertical="center"/>
    </xf>
    <xf numFmtId="0" fontId="8" fillId="13" borderId="54" xfId="2" applyFont="1" applyFill="1" applyBorder="1" applyAlignment="1">
      <alignment horizontal="center" vertical="center"/>
    </xf>
    <xf numFmtId="0" fontId="8" fillId="13" borderId="55" xfId="2" applyFont="1" applyFill="1" applyBorder="1" applyAlignment="1">
      <alignment horizontal="center" vertical="center"/>
    </xf>
    <xf numFmtId="0" fontId="8" fillId="13" borderId="56" xfId="2" applyFont="1" applyFill="1" applyBorder="1" applyAlignment="1">
      <alignment horizontal="center" vertical="center"/>
    </xf>
    <xf numFmtId="0" fontId="6" fillId="0" borderId="0" xfId="2" applyFont="1" applyBorder="1" applyAlignment="1">
      <alignment horizontal="center" vertical="center" wrapText="1"/>
    </xf>
    <xf numFmtId="0" fontId="23" fillId="0" borderId="0" xfId="2" applyFont="1" applyBorder="1" applyAlignment="1">
      <alignment horizontal="left" vertical="center"/>
    </xf>
    <xf numFmtId="0" fontId="12" fillId="0" borderId="0" xfId="2" applyFont="1" applyBorder="1" applyAlignment="1">
      <alignment horizontal="center" vertical="center"/>
    </xf>
    <xf numFmtId="0" fontId="12" fillId="0" borderId="65" xfId="2" applyFont="1" applyBorder="1" applyAlignment="1">
      <alignment horizontal="center" vertical="center"/>
    </xf>
    <xf numFmtId="0" fontId="10" fillId="0" borderId="67" xfId="2" applyFont="1" applyBorder="1" applyAlignment="1"/>
    <xf numFmtId="0" fontId="10" fillId="3" borderId="12" xfId="2" applyFont="1" applyFill="1" applyBorder="1" applyAlignment="1">
      <alignment horizontal="center" vertical="center" wrapText="1"/>
    </xf>
    <xf numFmtId="0" fontId="10" fillId="0" borderId="69" xfId="2" applyFont="1" applyBorder="1"/>
    <xf numFmtId="0" fontId="10" fillId="8" borderId="0" xfId="2" applyFont="1" applyFill="1" applyBorder="1"/>
    <xf numFmtId="0" fontId="10" fillId="0" borderId="69" xfId="2" applyFont="1" applyBorder="1" applyAlignment="1"/>
    <xf numFmtId="0" fontId="35" fillId="0" borderId="0" xfId="0" applyFont="1"/>
    <xf numFmtId="0" fontId="34" fillId="14" borderId="71" xfId="0" applyFont="1" applyFill="1" applyBorder="1" applyAlignment="1">
      <alignment horizontal="center"/>
    </xf>
    <xf numFmtId="0" fontId="34" fillId="14" borderId="57" xfId="0" applyFont="1" applyFill="1" applyBorder="1" applyAlignment="1">
      <alignment horizontal="center"/>
    </xf>
    <xf numFmtId="0" fontId="34" fillId="14" borderId="76" xfId="0" applyFont="1" applyFill="1" applyBorder="1" applyAlignment="1">
      <alignment horizontal="center"/>
    </xf>
    <xf numFmtId="0" fontId="35" fillId="0" borderId="66" xfId="0" applyFont="1" applyBorder="1" applyAlignment="1">
      <alignment horizontal="justify" vertical="center" wrapText="1"/>
    </xf>
    <xf numFmtId="0" fontId="34" fillId="15" borderId="32" xfId="0" applyFont="1" applyFill="1" applyBorder="1" applyAlignment="1">
      <alignment horizontal="center" vertical="center" wrapText="1"/>
    </xf>
    <xf numFmtId="0" fontId="34" fillId="0" borderId="67" xfId="0" applyFont="1" applyBorder="1" applyAlignment="1">
      <alignment vertical="center" wrapText="1"/>
    </xf>
    <xf numFmtId="0" fontId="34" fillId="15" borderId="80" xfId="0" applyFont="1" applyFill="1" applyBorder="1" applyAlignment="1">
      <alignment horizontal="left" vertical="center" wrapText="1"/>
    </xf>
    <xf numFmtId="0" fontId="34" fillId="0" borderId="66" xfId="0" applyFont="1" applyBorder="1" applyAlignment="1">
      <alignment horizontal="center" vertical="center" wrapText="1"/>
    </xf>
    <xf numFmtId="0" fontId="34" fillId="0" borderId="67" xfId="0" applyFont="1" applyBorder="1" applyAlignment="1">
      <alignment horizontal="center" vertical="center" wrapText="1"/>
    </xf>
    <xf numFmtId="0" fontId="36" fillId="0" borderId="66" xfId="0" applyFont="1" applyBorder="1" applyAlignment="1">
      <alignment horizontal="justify" vertical="center" wrapText="1"/>
    </xf>
    <xf numFmtId="0" fontId="26" fillId="15" borderId="32" xfId="0" applyFont="1" applyFill="1" applyBorder="1" applyAlignment="1">
      <alignment horizontal="center" vertical="center" wrapText="1"/>
    </xf>
    <xf numFmtId="0" fontId="26" fillId="0" borderId="67" xfId="0" applyFont="1" applyBorder="1" applyAlignment="1">
      <alignment vertical="center" wrapText="1"/>
    </xf>
    <xf numFmtId="0" fontId="26" fillId="15" borderId="80" xfId="0" applyFont="1" applyFill="1" applyBorder="1" applyAlignment="1">
      <alignment horizontal="center" vertical="center" wrapText="1"/>
    </xf>
    <xf numFmtId="0" fontId="26" fillId="0" borderId="66" xfId="0" applyFont="1" applyBorder="1" applyAlignment="1">
      <alignment horizontal="center" vertical="center" wrapText="1"/>
    </xf>
    <xf numFmtId="0" fontId="26" fillId="0" borderId="67" xfId="0" applyFont="1" applyBorder="1" applyAlignment="1">
      <alignment horizontal="center" vertical="center" wrapText="1"/>
    </xf>
    <xf numFmtId="0" fontId="29" fillId="0" borderId="0" xfId="0" applyFont="1" applyFill="1" applyBorder="1" applyAlignment="1">
      <alignment horizontal="center" vertical="center"/>
    </xf>
    <xf numFmtId="0" fontId="17" fillId="0" borderId="0" xfId="0" applyFont="1" applyFill="1" applyAlignment="1">
      <alignment horizontal="center"/>
    </xf>
    <xf numFmtId="0" fontId="26" fillId="0" borderId="28" xfId="0" applyFont="1" applyFill="1" applyBorder="1" applyAlignment="1">
      <alignment horizontal="center"/>
    </xf>
    <xf numFmtId="0" fontId="26" fillId="0" borderId="30" xfId="0" applyFont="1" applyFill="1" applyBorder="1" applyAlignment="1">
      <alignment horizontal="center"/>
    </xf>
    <xf numFmtId="0" fontId="26" fillId="0" borderId="34" xfId="0" applyFont="1" applyFill="1" applyBorder="1" applyAlignment="1">
      <alignment horizontal="center"/>
    </xf>
    <xf numFmtId="0" fontId="25" fillId="0" borderId="31" xfId="0" applyFont="1" applyFill="1" applyBorder="1" applyAlignment="1">
      <alignment horizontal="left" vertical="top" wrapText="1"/>
    </xf>
    <xf numFmtId="0" fontId="25" fillId="0" borderId="18" xfId="0" applyFont="1" applyFill="1" applyBorder="1" applyAlignment="1">
      <alignment horizontal="left" vertical="top"/>
    </xf>
    <xf numFmtId="0" fontId="25" fillId="0" borderId="33" xfId="0" applyFont="1" applyFill="1" applyBorder="1" applyAlignment="1">
      <alignment horizontal="left" vertical="top"/>
    </xf>
    <xf numFmtId="0" fontId="25" fillId="0" borderId="25" xfId="0" applyFont="1" applyFill="1" applyBorder="1" applyAlignment="1">
      <alignment horizontal="left" vertical="top"/>
    </xf>
    <xf numFmtId="0" fontId="25" fillId="0" borderId="16" xfId="0" applyFont="1" applyFill="1" applyBorder="1" applyAlignment="1">
      <alignment horizontal="left" vertical="top"/>
    </xf>
    <xf numFmtId="0" fontId="25" fillId="0" borderId="26" xfId="0" applyFont="1" applyFill="1" applyBorder="1" applyAlignment="1">
      <alignment horizontal="left" vertical="top"/>
    </xf>
    <xf numFmtId="0" fontId="25" fillId="0" borderId="25" xfId="0" applyFont="1" applyFill="1" applyBorder="1" applyAlignment="1">
      <alignment horizontal="left" vertical="top" wrapText="1"/>
    </xf>
    <xf numFmtId="0" fontId="24" fillId="0" borderId="25" xfId="0" applyFont="1" applyFill="1" applyBorder="1" applyAlignment="1">
      <alignment horizontal="left" vertical="top" wrapText="1"/>
    </xf>
    <xf numFmtId="0" fontId="25" fillId="0" borderId="22" xfId="0" applyFont="1" applyFill="1" applyBorder="1" applyAlignment="1">
      <alignment horizontal="left" vertical="top"/>
    </xf>
    <xf numFmtId="0" fontId="25" fillId="0" borderId="23" xfId="0" applyFont="1" applyFill="1" applyBorder="1" applyAlignment="1">
      <alignment horizontal="left" vertical="top"/>
    </xf>
    <xf numFmtId="0" fontId="25" fillId="0" borderId="24" xfId="0" applyFont="1" applyFill="1" applyBorder="1" applyAlignment="1">
      <alignment horizontal="left" vertical="top"/>
    </xf>
    <xf numFmtId="0" fontId="10" fillId="2" borderId="9" xfId="2" applyFont="1" applyFill="1" applyBorder="1" applyAlignment="1">
      <alignment horizontal="center" vertical="center" wrapText="1"/>
    </xf>
    <xf numFmtId="0" fontId="5" fillId="0" borderId="12" xfId="2" applyFont="1" applyBorder="1"/>
    <xf numFmtId="0" fontId="10" fillId="0" borderId="17" xfId="2" applyFont="1" applyBorder="1" applyAlignment="1">
      <alignment horizontal="center"/>
    </xf>
    <xf numFmtId="0" fontId="10" fillId="0" borderId="18" xfId="2" applyFont="1" applyBorder="1" applyAlignment="1">
      <alignment horizontal="center"/>
    </xf>
    <xf numFmtId="0" fontId="10" fillId="0" borderId="9" xfId="2" applyFont="1" applyBorder="1" applyAlignment="1">
      <alignment horizontal="center" vertical="center" wrapText="1"/>
    </xf>
    <xf numFmtId="0" fontId="10" fillId="0" borderId="60" xfId="2" applyFont="1" applyBorder="1" applyAlignment="1">
      <alignment horizontal="center" vertical="center" wrapText="1"/>
    </xf>
    <xf numFmtId="0" fontId="10" fillId="0" borderId="61" xfId="2" applyFont="1" applyBorder="1" applyAlignment="1">
      <alignment horizontal="center" vertical="center" wrapText="1"/>
    </xf>
    <xf numFmtId="0" fontId="18" fillId="0" borderId="16" xfId="2" applyFont="1" applyBorder="1" applyAlignment="1">
      <alignment horizontal="center" vertical="center" wrapText="1"/>
    </xf>
    <xf numFmtId="0" fontId="18" fillId="2" borderId="16" xfId="2" applyFont="1" applyFill="1" applyBorder="1" applyAlignment="1">
      <alignment horizontal="center" vertical="center" wrapText="1"/>
    </xf>
    <xf numFmtId="0" fontId="18" fillId="0" borderId="16" xfId="2" applyFont="1" applyBorder="1"/>
    <xf numFmtId="0" fontId="18" fillId="0" borderId="17" xfId="2" applyFont="1" applyBorder="1" applyAlignment="1">
      <alignment horizontal="center" vertical="center" wrapText="1"/>
    </xf>
    <xf numFmtId="0" fontId="18" fillId="0" borderId="18" xfId="2" applyFont="1" applyBorder="1" applyAlignment="1">
      <alignment horizontal="center" vertical="center" wrapText="1"/>
    </xf>
    <xf numFmtId="0" fontId="18" fillId="2" borderId="17" xfId="2" applyFont="1" applyFill="1" applyBorder="1" applyAlignment="1">
      <alignment horizontal="center" vertical="center" wrapText="1"/>
    </xf>
    <xf numFmtId="0" fontId="18" fillId="2" borderId="18" xfId="2" applyFont="1" applyFill="1" applyBorder="1" applyAlignment="1">
      <alignment horizontal="center" vertical="center" wrapText="1"/>
    </xf>
    <xf numFmtId="0" fontId="18" fillId="6" borderId="16" xfId="2" applyFont="1" applyFill="1" applyBorder="1" applyAlignment="1">
      <alignment horizontal="center" vertical="center" wrapText="1"/>
    </xf>
    <xf numFmtId="0" fontId="18" fillId="8" borderId="16" xfId="2" applyFont="1" applyFill="1" applyBorder="1"/>
    <xf numFmtId="0" fontId="18" fillId="0" borderId="16" xfId="2" applyFont="1" applyBorder="1" applyAlignment="1">
      <alignment horizontal="center" vertical="center"/>
    </xf>
    <xf numFmtId="0" fontId="18" fillId="0" borderId="16" xfId="0" applyFont="1" applyBorder="1" applyAlignment="1">
      <alignment horizontal="center" vertical="center" wrapText="1"/>
    </xf>
    <xf numFmtId="0" fontId="18" fillId="0" borderId="19" xfId="2" applyFont="1" applyBorder="1" applyAlignment="1">
      <alignment horizontal="center" vertical="center" wrapText="1"/>
    </xf>
    <xf numFmtId="0" fontId="18" fillId="0" borderId="16" xfId="2" applyFont="1" applyBorder="1" applyAlignment="1">
      <alignment vertical="center"/>
    </xf>
    <xf numFmtId="0" fontId="18" fillId="0" borderId="16" xfId="0" applyFont="1" applyBorder="1" applyAlignment="1">
      <alignment horizontal="center" wrapText="1"/>
    </xf>
    <xf numFmtId="0" fontId="32" fillId="9" borderId="18" xfId="2" applyFont="1" applyFill="1" applyBorder="1" applyAlignment="1">
      <alignment horizontal="center" vertical="center" textRotation="90" wrapText="1"/>
    </xf>
    <xf numFmtId="0" fontId="32" fillId="9" borderId="16" xfId="2" applyFont="1" applyFill="1" applyBorder="1" applyAlignment="1">
      <alignment horizontal="center" vertical="center" textRotation="90" wrapText="1"/>
    </xf>
    <xf numFmtId="0" fontId="18" fillId="0" borderId="17" xfId="0" applyFont="1" applyBorder="1" applyAlignment="1">
      <alignment horizontal="center" vertical="center"/>
    </xf>
    <xf numFmtId="0" fontId="18" fillId="0" borderId="19" xfId="0" applyFont="1" applyBorder="1" applyAlignment="1">
      <alignment horizontal="center" vertical="center"/>
    </xf>
    <xf numFmtId="0" fontId="18" fillId="0" borderId="18" xfId="0" applyFont="1" applyBorder="1" applyAlignment="1">
      <alignment horizontal="center" vertical="center"/>
    </xf>
    <xf numFmtId="0" fontId="18" fillId="2" borderId="19" xfId="2" applyFont="1" applyFill="1" applyBorder="1" applyAlignment="1">
      <alignment horizontal="center" vertical="center" wrapText="1"/>
    </xf>
    <xf numFmtId="0" fontId="10" fillId="0" borderId="19" xfId="2" applyFont="1" applyBorder="1" applyAlignment="1">
      <alignment horizontal="center"/>
    </xf>
    <xf numFmtId="0" fontId="18" fillId="12" borderId="16" xfId="2" applyFont="1" applyFill="1" applyBorder="1" applyAlignment="1">
      <alignment horizontal="center" vertical="center" wrapText="1"/>
    </xf>
    <xf numFmtId="0" fontId="32" fillId="10" borderId="16" xfId="2" applyFont="1" applyFill="1" applyBorder="1" applyAlignment="1">
      <alignment horizontal="center" vertical="center" textRotation="90"/>
    </xf>
    <xf numFmtId="0" fontId="18" fillId="0" borderId="16" xfId="0" applyFont="1" applyBorder="1" applyAlignment="1">
      <alignment horizontal="center" vertical="center"/>
    </xf>
    <xf numFmtId="0" fontId="5" fillId="0" borderId="0" xfId="2" applyFont="1" applyBorder="1"/>
    <xf numFmtId="0" fontId="18" fillId="8" borderId="16" xfId="2" applyFont="1" applyFill="1" applyBorder="1" applyAlignment="1">
      <alignment horizontal="center" vertical="center" wrapText="1"/>
    </xf>
    <xf numFmtId="0" fontId="7" fillId="2" borderId="13" xfId="2" applyFont="1" applyFill="1" applyBorder="1" applyAlignment="1">
      <alignment horizontal="center" vertical="center" wrapText="1"/>
    </xf>
    <xf numFmtId="0" fontId="5" fillId="0" borderId="2" xfId="2" applyFont="1" applyBorder="1"/>
    <xf numFmtId="0" fontId="5" fillId="0" borderId="3" xfId="2" applyFont="1" applyBorder="1"/>
    <xf numFmtId="0" fontId="7" fillId="2" borderId="8" xfId="2" applyFont="1" applyFill="1" applyBorder="1" applyAlignment="1">
      <alignment horizontal="center" vertical="center" wrapText="1"/>
    </xf>
    <xf numFmtId="0" fontId="5" fillId="0" borderId="9" xfId="2" applyFont="1" applyBorder="1"/>
    <xf numFmtId="0" fontId="10" fillId="0" borderId="16" xfId="2" applyFont="1" applyBorder="1" applyAlignment="1">
      <alignment horizontal="center"/>
    </xf>
    <xf numFmtId="0" fontId="33" fillId="7" borderId="16" xfId="2" applyFont="1" applyFill="1" applyBorder="1" applyAlignment="1">
      <alignment horizontal="center" vertical="center" textRotation="90" wrapText="1"/>
    </xf>
    <xf numFmtId="0" fontId="6" fillId="2" borderId="16" xfId="2" applyFont="1" applyFill="1" applyBorder="1" applyAlignment="1">
      <alignment horizontal="center" vertical="center" wrapText="1"/>
    </xf>
    <xf numFmtId="0" fontId="5" fillId="0" borderId="16" xfId="2" applyFont="1" applyBorder="1"/>
    <xf numFmtId="0" fontId="6" fillId="5" borderId="27" xfId="2" applyFont="1" applyFill="1" applyBorder="1" applyAlignment="1">
      <alignment horizontal="center" vertical="center" wrapText="1"/>
    </xf>
    <xf numFmtId="0" fontId="5" fillId="0" borderId="29" xfId="2" applyFont="1" applyBorder="1"/>
    <xf numFmtId="0" fontId="5" fillId="0" borderId="32" xfId="2" applyFont="1" applyBorder="1"/>
    <xf numFmtId="0" fontId="4" fillId="2" borderId="15" xfId="2" applyFont="1" applyFill="1" applyBorder="1" applyAlignment="1">
      <alignment horizontal="center"/>
    </xf>
    <xf numFmtId="0" fontId="5" fillId="0" borderId="7" xfId="2" applyFont="1" applyBorder="1"/>
    <xf numFmtId="0" fontId="33" fillId="11" borderId="16" xfId="2" applyFont="1" applyFill="1" applyBorder="1" applyAlignment="1">
      <alignment horizontal="center" vertical="center" textRotation="90"/>
    </xf>
    <xf numFmtId="0" fontId="3" fillId="13" borderId="10" xfId="2" applyFont="1" applyFill="1" applyBorder="1" applyAlignment="1">
      <alignment horizontal="center" vertical="center"/>
    </xf>
    <xf numFmtId="0" fontId="3" fillId="13" borderId="0" xfId="2" applyFont="1" applyFill="1" applyBorder="1" applyAlignment="1">
      <alignment horizontal="center" vertical="center"/>
    </xf>
    <xf numFmtId="0" fontId="10" fillId="2" borderId="62" xfId="2" applyFont="1" applyFill="1" applyBorder="1" applyAlignment="1">
      <alignment horizontal="center" vertical="center" wrapText="1"/>
    </xf>
    <xf numFmtId="0" fontId="5" fillId="0" borderId="62" xfId="2" applyFont="1" applyBorder="1"/>
    <xf numFmtId="0" fontId="18" fillId="0" borderId="16" xfId="0" applyFont="1" applyFill="1" applyBorder="1" applyAlignment="1">
      <alignment horizontal="center" vertical="center" wrapText="1"/>
    </xf>
    <xf numFmtId="0" fontId="6" fillId="5" borderId="38" xfId="2" applyFont="1" applyFill="1" applyBorder="1" applyAlignment="1">
      <alignment horizontal="center" vertical="center" wrapText="1"/>
    </xf>
    <xf numFmtId="0" fontId="10" fillId="2" borderId="39" xfId="2" applyFont="1" applyFill="1" applyBorder="1" applyAlignment="1">
      <alignment horizontal="center"/>
    </xf>
    <xf numFmtId="0" fontId="5" fillId="0" borderId="40" xfId="2" applyFont="1" applyBorder="1"/>
    <xf numFmtId="0" fontId="5" fillId="0" borderId="41" xfId="2" applyFont="1" applyBorder="1"/>
    <xf numFmtId="0" fontId="10" fillId="2" borderId="42" xfId="2" applyFont="1" applyFill="1" applyBorder="1" applyAlignment="1">
      <alignment horizontal="center"/>
    </xf>
    <xf numFmtId="0" fontId="5" fillId="0" borderId="43" xfId="2" applyFont="1" applyBorder="1"/>
    <xf numFmtId="0" fontId="5" fillId="0" borderId="44" xfId="2" applyFont="1" applyBorder="1"/>
    <xf numFmtId="0" fontId="7" fillId="2" borderId="14" xfId="2" applyFont="1" applyFill="1" applyBorder="1" applyAlignment="1">
      <alignment horizontal="center" vertical="center" wrapText="1"/>
    </xf>
    <xf numFmtId="0" fontId="7" fillId="2" borderId="1" xfId="2" applyFont="1" applyFill="1" applyBorder="1" applyAlignment="1">
      <alignment horizontal="center" wrapText="1"/>
    </xf>
    <xf numFmtId="0" fontId="7" fillId="2" borderId="10" xfId="2" applyFont="1" applyFill="1" applyBorder="1" applyAlignment="1">
      <alignment horizontal="center" wrapText="1"/>
    </xf>
    <xf numFmtId="0" fontId="7" fillId="2" borderId="38" xfId="2" applyFont="1" applyFill="1" applyBorder="1" applyAlignment="1">
      <alignment horizontal="center" wrapText="1"/>
    </xf>
    <xf numFmtId="0" fontId="5" fillId="0" borderId="4" xfId="2" applyFont="1" applyBorder="1"/>
    <xf numFmtId="0" fontId="5" fillId="0" borderId="21" xfId="2" applyFont="1" applyBorder="1"/>
    <xf numFmtId="0" fontId="10" fillId="2" borderId="35" xfId="2" applyFont="1" applyFill="1" applyBorder="1" applyAlignment="1">
      <alignment horizontal="center"/>
    </xf>
    <xf numFmtId="0" fontId="5" fillId="0" borderId="37" xfId="2" applyFont="1" applyBorder="1"/>
    <xf numFmtId="0" fontId="5" fillId="0" borderId="36" xfId="2" applyFont="1" applyBorder="1"/>
    <xf numFmtId="0" fontId="10" fillId="2" borderId="22" xfId="2" applyFont="1" applyFill="1" applyBorder="1" applyAlignment="1">
      <alignment horizontal="center"/>
    </xf>
    <xf numFmtId="0" fontId="5" fillId="0" borderId="23" xfId="2" applyFont="1" applyBorder="1"/>
    <xf numFmtId="0" fontId="5" fillId="0" borderId="24" xfId="2" applyFont="1" applyBorder="1"/>
    <xf numFmtId="0" fontId="10" fillId="2" borderId="60" xfId="2" applyFont="1" applyFill="1" applyBorder="1" applyAlignment="1">
      <alignment horizontal="center" vertical="center" wrapText="1"/>
    </xf>
    <xf numFmtId="0" fontId="10" fillId="2" borderId="61" xfId="2" applyFont="1" applyFill="1" applyBorder="1" applyAlignment="1">
      <alignment horizontal="center" vertical="center" wrapText="1"/>
    </xf>
    <xf numFmtId="0" fontId="10" fillId="2" borderId="72" xfId="2" applyFont="1" applyFill="1" applyBorder="1" applyAlignment="1">
      <alignment horizontal="center" vertical="center" wrapText="1"/>
    </xf>
    <xf numFmtId="0" fontId="10" fillId="2" borderId="81" xfId="2" applyFont="1" applyFill="1" applyBorder="1" applyAlignment="1">
      <alignment horizontal="center" vertical="center" wrapText="1"/>
    </xf>
    <xf numFmtId="0" fontId="18" fillId="2" borderId="37" xfId="2" applyFont="1" applyFill="1" applyBorder="1" applyAlignment="1">
      <alignment horizontal="center" vertical="center" wrapText="1"/>
    </xf>
    <xf numFmtId="0" fontId="6" fillId="13" borderId="78" xfId="2" applyFont="1" applyFill="1" applyBorder="1" applyAlignment="1">
      <alignment horizontal="center" vertical="center" wrapText="1"/>
    </xf>
    <xf numFmtId="0" fontId="6" fillId="13" borderId="79" xfId="2" applyFont="1" applyFill="1" applyBorder="1" applyAlignment="1">
      <alignment horizontal="center" vertical="center" wrapText="1"/>
    </xf>
    <xf numFmtId="0" fontId="19" fillId="13" borderId="63" xfId="2" applyFont="1" applyFill="1" applyBorder="1" applyAlignment="1">
      <alignment horizontal="center" vertical="center"/>
    </xf>
    <xf numFmtId="0" fontId="19" fillId="13" borderId="69" xfId="2" applyFont="1" applyFill="1" applyBorder="1" applyAlignment="1">
      <alignment horizontal="center" vertical="center"/>
    </xf>
    <xf numFmtId="0" fontId="19" fillId="13" borderId="64" xfId="2" applyFont="1" applyFill="1" applyBorder="1" applyAlignment="1">
      <alignment horizontal="center" vertical="center"/>
    </xf>
    <xf numFmtId="0" fontId="11" fillId="13" borderId="27" xfId="2" applyFont="1" applyFill="1" applyBorder="1" applyAlignment="1">
      <alignment horizontal="center" vertical="center"/>
    </xf>
    <xf numFmtId="0" fontId="11" fillId="13" borderId="29" xfId="2" applyFont="1" applyFill="1" applyBorder="1" applyAlignment="1">
      <alignment horizontal="center" vertical="center"/>
    </xf>
    <xf numFmtId="0" fontId="11" fillId="13" borderId="32" xfId="2" applyFont="1" applyFill="1" applyBorder="1" applyAlignment="1">
      <alignment horizontal="center" vertical="center"/>
    </xf>
    <xf numFmtId="0" fontId="30" fillId="0" borderId="27" xfId="2" applyFont="1" applyBorder="1" applyAlignment="1">
      <alignment horizontal="left" vertical="center"/>
    </xf>
    <xf numFmtId="0" fontId="30" fillId="0" borderId="29" xfId="2" applyFont="1" applyBorder="1" applyAlignment="1">
      <alignment horizontal="left" vertical="center"/>
    </xf>
    <xf numFmtId="0" fontId="30" fillId="0" borderId="32" xfId="2" applyFont="1" applyBorder="1" applyAlignment="1">
      <alignment horizontal="left" vertical="center"/>
    </xf>
    <xf numFmtId="0" fontId="30" fillId="0" borderId="27" xfId="2" applyFont="1" applyBorder="1" applyAlignment="1">
      <alignment horizontal="left" vertical="center" wrapText="1"/>
    </xf>
    <xf numFmtId="0" fontId="30" fillId="0" borderId="29" xfId="2" applyFont="1" applyBorder="1" applyAlignment="1">
      <alignment horizontal="left" vertical="center" wrapText="1"/>
    </xf>
    <xf numFmtId="0" fontId="30" fillId="0" borderId="32" xfId="2" applyFont="1" applyBorder="1" applyAlignment="1">
      <alignment horizontal="left" vertical="center" wrapText="1"/>
    </xf>
    <xf numFmtId="0" fontId="30" fillId="0" borderId="57" xfId="2" applyFont="1" applyBorder="1" applyAlignment="1">
      <alignment horizontal="left" vertical="top" wrapText="1"/>
    </xf>
    <xf numFmtId="0" fontId="5" fillId="0" borderId="57" xfId="2" applyFont="1" applyBorder="1" applyAlignment="1">
      <alignment horizontal="left" vertical="top"/>
    </xf>
    <xf numFmtId="0" fontId="11" fillId="13" borderId="57" xfId="2" applyFont="1" applyFill="1" applyBorder="1" applyAlignment="1">
      <alignment horizontal="center" vertical="center"/>
    </xf>
    <xf numFmtId="0" fontId="6" fillId="13" borderId="0" xfId="2" applyFont="1" applyFill="1" applyBorder="1" applyAlignment="1">
      <alignment horizontal="center" vertical="center" wrapText="1"/>
    </xf>
    <xf numFmtId="0" fontId="5" fillId="13" borderId="0" xfId="2" applyFont="1" applyFill="1" applyBorder="1"/>
    <xf numFmtId="0" fontId="6" fillId="13" borderId="64" xfId="2" applyFont="1" applyFill="1" applyBorder="1" applyAlignment="1">
      <alignment horizontal="center" vertical="center" wrapText="1"/>
    </xf>
    <xf numFmtId="0" fontId="5" fillId="13" borderId="65" xfId="2" applyFont="1" applyFill="1" applyBorder="1"/>
    <xf numFmtId="0" fontId="5" fillId="13" borderId="66" xfId="2" applyFont="1" applyFill="1" applyBorder="1"/>
    <xf numFmtId="0" fontId="6" fillId="13" borderId="65" xfId="2" applyFont="1" applyFill="1" applyBorder="1" applyAlignment="1">
      <alignment horizontal="center" vertical="center" wrapText="1"/>
    </xf>
    <xf numFmtId="0" fontId="6" fillId="13" borderId="29" xfId="2" applyFont="1" applyFill="1" applyBorder="1" applyAlignment="1">
      <alignment horizontal="center" vertical="center" wrapText="1"/>
    </xf>
    <xf numFmtId="0" fontId="5" fillId="13" borderId="29" xfId="2" applyFont="1" applyFill="1" applyBorder="1"/>
    <xf numFmtId="0" fontId="5" fillId="13" borderId="32" xfId="2" applyFont="1" applyFill="1" applyBorder="1"/>
    <xf numFmtId="0" fontId="5" fillId="13" borderId="67" xfId="2" applyFont="1" applyFill="1" applyBorder="1"/>
    <xf numFmtId="0" fontId="6" fillId="13" borderId="69" xfId="2" applyFont="1" applyFill="1" applyBorder="1" applyAlignment="1">
      <alignment horizontal="center" vertical="center" wrapText="1"/>
    </xf>
    <xf numFmtId="0" fontId="6" fillId="13" borderId="63" xfId="2" applyFont="1" applyFill="1" applyBorder="1" applyAlignment="1">
      <alignment horizontal="center" vertical="center" wrapText="1"/>
    </xf>
    <xf numFmtId="0" fontId="5" fillId="13" borderId="21" xfId="2" applyFont="1" applyFill="1" applyBorder="1"/>
    <xf numFmtId="0" fontId="30" fillId="0" borderId="63" xfId="2" applyFont="1" applyBorder="1" applyAlignment="1">
      <alignment horizontal="left" vertical="top" wrapText="1"/>
    </xf>
    <xf numFmtId="0" fontId="30" fillId="0" borderId="21" xfId="2" applyFont="1" applyBorder="1" applyAlignment="1">
      <alignment horizontal="left" vertical="top" wrapText="1"/>
    </xf>
    <xf numFmtId="0" fontId="30" fillId="0" borderId="68" xfId="2" applyFont="1" applyBorder="1" applyAlignment="1">
      <alignment horizontal="left" vertical="top" wrapText="1"/>
    </xf>
    <xf numFmtId="0" fontId="30" fillId="0" borderId="69" xfId="2" applyFont="1" applyBorder="1" applyAlignment="1">
      <alignment horizontal="left" vertical="top" wrapText="1"/>
    </xf>
    <xf numFmtId="0" fontId="30" fillId="0" borderId="0" xfId="2" applyFont="1" applyBorder="1" applyAlignment="1">
      <alignment horizontal="left" vertical="top" wrapText="1"/>
    </xf>
    <xf numFmtId="0" fontId="30" fillId="0" borderId="67" xfId="2" applyFont="1" applyBorder="1" applyAlignment="1">
      <alignment horizontal="left" vertical="top" wrapText="1"/>
    </xf>
    <xf numFmtId="0" fontId="30" fillId="0" borderId="64" xfId="2" applyFont="1" applyBorder="1" applyAlignment="1">
      <alignment horizontal="left" vertical="top" wrapText="1"/>
    </xf>
    <xf numFmtId="0" fontId="30" fillId="0" borderId="65" xfId="2" applyFont="1" applyBorder="1" applyAlignment="1">
      <alignment horizontal="left" vertical="top" wrapText="1"/>
    </xf>
    <xf numFmtId="0" fontId="30" fillId="0" borderId="66" xfId="2" applyFont="1" applyBorder="1" applyAlignment="1">
      <alignment horizontal="left" vertical="top" wrapText="1"/>
    </xf>
    <xf numFmtId="0" fontId="5" fillId="0" borderId="57" xfId="2" applyFont="1" applyBorder="1" applyAlignment="1">
      <alignment horizontal="left" vertical="top" wrapText="1"/>
    </xf>
    <xf numFmtId="0" fontId="12" fillId="0" borderId="35" xfId="2" applyFont="1" applyBorder="1" applyAlignment="1">
      <alignment horizontal="center" vertical="center"/>
    </xf>
    <xf numFmtId="0" fontId="12" fillId="0" borderId="36" xfId="2" applyFont="1" applyBorder="1" applyAlignment="1">
      <alignment horizontal="center" vertical="center"/>
    </xf>
    <xf numFmtId="0" fontId="12" fillId="0" borderId="25" xfId="2" applyFont="1" applyBorder="1" applyAlignment="1">
      <alignment horizontal="center" vertical="center"/>
    </xf>
    <xf numFmtId="0" fontId="12" fillId="0" borderId="26" xfId="2" applyFont="1" applyBorder="1" applyAlignment="1">
      <alignment horizontal="center" vertical="center"/>
    </xf>
    <xf numFmtId="0" fontId="12" fillId="0" borderId="22" xfId="2" applyFont="1" applyBorder="1" applyAlignment="1">
      <alignment horizontal="center" vertical="center"/>
    </xf>
    <xf numFmtId="0" fontId="12" fillId="0" borderId="24" xfId="2" applyFont="1" applyBorder="1" applyAlignment="1">
      <alignment horizontal="center" vertical="center"/>
    </xf>
    <xf numFmtId="14" fontId="19" fillId="0" borderId="74" xfId="2" applyNumberFormat="1" applyFont="1" applyBorder="1" applyAlignment="1">
      <alignment horizontal="left" vertical="center"/>
    </xf>
    <xf numFmtId="0" fontId="22" fillId="0" borderId="73" xfId="2" applyFont="1" applyBorder="1" applyAlignment="1">
      <alignment horizontal="left" vertical="center"/>
    </xf>
    <xf numFmtId="0" fontId="22" fillId="0" borderId="77" xfId="2" applyFont="1" applyBorder="1" applyAlignment="1">
      <alignment horizontal="left" vertical="center"/>
    </xf>
    <xf numFmtId="0" fontId="19" fillId="0" borderId="28" xfId="2" applyFont="1" applyBorder="1" applyAlignment="1">
      <alignment horizontal="left" vertical="center"/>
    </xf>
    <xf numFmtId="0" fontId="19" fillId="0" borderId="30" xfId="2" applyFont="1" applyBorder="1" applyAlignment="1">
      <alignment horizontal="left" vertical="center"/>
    </xf>
    <xf numFmtId="0" fontId="19" fillId="0" borderId="34" xfId="2" applyFont="1" applyBorder="1" applyAlignment="1">
      <alignment horizontal="left" vertical="center"/>
    </xf>
    <xf numFmtId="0" fontId="4" fillId="13" borderId="27" xfId="2" applyFont="1" applyFill="1" applyBorder="1" applyAlignment="1">
      <alignment horizontal="center" vertical="center"/>
    </xf>
    <xf numFmtId="0" fontId="4" fillId="13" borderId="29" xfId="2" applyFont="1" applyFill="1" applyBorder="1" applyAlignment="1">
      <alignment horizontal="center" vertical="center"/>
    </xf>
    <xf numFmtId="0" fontId="4" fillId="13" borderId="21" xfId="2" applyFont="1" applyFill="1" applyBorder="1" applyAlignment="1">
      <alignment horizontal="center" vertical="center"/>
    </xf>
    <xf numFmtId="0" fontId="5" fillId="13" borderId="79" xfId="2" applyFont="1" applyFill="1" applyBorder="1"/>
    <xf numFmtId="0" fontId="5" fillId="13" borderId="80" xfId="2" applyFont="1" applyFill="1" applyBorder="1"/>
    <xf numFmtId="0" fontId="5" fillId="13" borderId="69" xfId="2" applyFont="1" applyFill="1" applyBorder="1"/>
    <xf numFmtId="0" fontId="5" fillId="13" borderId="64" xfId="2" applyFont="1" applyFill="1" applyBorder="1"/>
    <xf numFmtId="0" fontId="6" fillId="13" borderId="27" xfId="2" applyFont="1" applyFill="1" applyBorder="1" applyAlignment="1">
      <alignment horizontal="center" vertical="center" wrapText="1"/>
    </xf>
    <xf numFmtId="0" fontId="6" fillId="13" borderId="32" xfId="2" applyFont="1" applyFill="1" applyBorder="1" applyAlignment="1">
      <alignment horizontal="center" vertical="center" wrapText="1"/>
    </xf>
    <xf numFmtId="0" fontId="6" fillId="13" borderId="80" xfId="2" applyFont="1" applyFill="1" applyBorder="1" applyAlignment="1">
      <alignment horizontal="center" vertical="center" wrapText="1"/>
    </xf>
    <xf numFmtId="0" fontId="31" fillId="0" borderId="63" xfId="2" applyFont="1" applyBorder="1" applyAlignment="1">
      <alignment horizontal="center" vertical="center" wrapText="1"/>
    </xf>
    <xf numFmtId="0" fontId="31" fillId="0" borderId="21" xfId="2" applyFont="1" applyBorder="1" applyAlignment="1">
      <alignment horizontal="center" vertical="center" wrapText="1"/>
    </xf>
    <xf numFmtId="0" fontId="31" fillId="0" borderId="68" xfId="2" applyFont="1" applyBorder="1" applyAlignment="1">
      <alignment horizontal="center" vertical="center" wrapText="1"/>
    </xf>
    <xf numFmtId="0" fontId="31" fillId="0" borderId="64" xfId="2" applyFont="1" applyBorder="1" applyAlignment="1">
      <alignment horizontal="center" vertical="center" wrapText="1"/>
    </xf>
    <xf numFmtId="0" fontId="31" fillId="0" borderId="65" xfId="2" applyFont="1" applyBorder="1" applyAlignment="1">
      <alignment horizontal="center" vertical="center" wrapText="1"/>
    </xf>
    <xf numFmtId="0" fontId="31" fillId="0" borderId="66" xfId="2" applyFont="1" applyBorder="1" applyAlignment="1">
      <alignment horizontal="center" vertical="center" wrapText="1"/>
    </xf>
    <xf numFmtId="0" fontId="21" fillId="0" borderId="27" xfId="2" applyFont="1" applyBorder="1" applyAlignment="1">
      <alignment horizontal="center" vertical="center" wrapText="1"/>
    </xf>
    <xf numFmtId="0" fontId="21" fillId="0" borderId="29" xfId="2" applyFont="1" applyBorder="1" applyAlignment="1">
      <alignment horizontal="center" vertical="center" wrapText="1"/>
    </xf>
    <xf numFmtId="0" fontId="21" fillId="0" borderId="32" xfId="2" applyFont="1" applyBorder="1" applyAlignment="1">
      <alignment horizontal="center" vertical="center" wrapText="1"/>
    </xf>
    <xf numFmtId="0" fontId="5" fillId="0" borderId="57" xfId="2" applyFont="1" applyBorder="1" applyAlignment="1">
      <alignment horizontal="left" vertical="center"/>
    </xf>
    <xf numFmtId="0" fontId="34" fillId="0" borderId="79" xfId="0" applyFont="1" applyBorder="1" applyAlignment="1">
      <alignment horizontal="center" vertical="center" wrapText="1"/>
    </xf>
    <xf numFmtId="0" fontId="34" fillId="0" borderId="78" xfId="0" applyFont="1" applyBorder="1" applyAlignment="1">
      <alignment horizontal="center" vertical="center" wrapText="1"/>
    </xf>
    <xf numFmtId="0" fontId="34" fillId="0" borderId="80" xfId="0" applyFont="1" applyBorder="1" applyAlignment="1">
      <alignment horizontal="center" vertical="center" wrapText="1"/>
    </xf>
    <xf numFmtId="0" fontId="34" fillId="14" borderId="23" xfId="0" applyFont="1" applyFill="1" applyBorder="1" applyAlignment="1">
      <alignment horizontal="center"/>
    </xf>
    <xf numFmtId="0" fontId="34" fillId="14" borderId="24" xfId="0" applyFont="1" applyFill="1" applyBorder="1" applyAlignment="1">
      <alignment horizontal="center"/>
    </xf>
    <xf numFmtId="0" fontId="25" fillId="0" borderId="78" xfId="0" applyFont="1" applyBorder="1" applyAlignment="1">
      <alignment horizontal="center" vertical="center"/>
    </xf>
    <xf numFmtId="0" fontId="25" fillId="0" borderId="80" xfId="0" applyFont="1" applyBorder="1" applyAlignment="1">
      <alignment horizontal="center" vertical="center"/>
    </xf>
    <xf numFmtId="14" fontId="35" fillId="0" borderId="78" xfId="0" applyNumberFormat="1" applyFont="1" applyBorder="1" applyAlignment="1">
      <alignment horizontal="center" vertical="center"/>
    </xf>
    <xf numFmtId="0" fontId="35" fillId="0" borderId="80" xfId="0" applyFont="1" applyBorder="1" applyAlignment="1">
      <alignment horizontal="center" vertical="center"/>
    </xf>
    <xf numFmtId="0" fontId="25" fillId="0" borderId="78" xfId="0" applyFont="1" applyBorder="1" applyAlignment="1">
      <alignment horizontal="center" vertical="center" wrapText="1"/>
    </xf>
    <xf numFmtId="0" fontId="25" fillId="0" borderId="80" xfId="0" applyFont="1" applyBorder="1" applyAlignment="1">
      <alignment horizontal="center" vertical="center" wrapText="1"/>
    </xf>
    <xf numFmtId="0" fontId="34" fillId="15" borderId="78" xfId="0" applyFont="1" applyFill="1" applyBorder="1" applyAlignment="1">
      <alignment horizontal="left" vertical="center" wrapText="1"/>
    </xf>
    <xf numFmtId="0" fontId="34" fillId="15" borderId="79" xfId="0" applyFont="1" applyFill="1" applyBorder="1" applyAlignment="1">
      <alignment horizontal="left" vertical="center" wrapText="1"/>
    </xf>
    <xf numFmtId="0" fontId="34" fillId="15" borderId="80" xfId="0" applyFont="1" applyFill="1" applyBorder="1" applyAlignment="1">
      <alignment horizontal="left" vertical="center" wrapText="1"/>
    </xf>
    <xf numFmtId="0" fontId="35" fillId="0" borderId="78" xfId="0" applyFont="1" applyBorder="1" applyAlignment="1">
      <alignment horizontal="justify" vertical="center" wrapText="1"/>
    </xf>
    <xf numFmtId="0" fontId="35" fillId="0" borderId="79" xfId="0" applyFont="1" applyBorder="1" applyAlignment="1">
      <alignment horizontal="justify" vertical="center" wrapText="1"/>
    </xf>
    <xf numFmtId="0" fontId="35" fillId="0" borderId="80" xfId="0" applyFont="1" applyBorder="1" applyAlignment="1">
      <alignment horizontal="justify" vertical="center" wrapText="1"/>
    </xf>
    <xf numFmtId="0" fontId="26" fillId="15" borderId="78" xfId="0" applyFont="1" applyFill="1" applyBorder="1" applyAlignment="1">
      <alignment horizontal="center" vertical="center" wrapText="1"/>
    </xf>
    <xf numFmtId="0" fontId="26" fillId="15" borderId="80" xfId="0" applyFont="1" applyFill="1" applyBorder="1" applyAlignment="1">
      <alignment horizontal="center" vertical="center" wrapText="1"/>
    </xf>
    <xf numFmtId="0" fontId="36" fillId="0" borderId="78" xfId="0" applyFont="1" applyBorder="1" applyAlignment="1">
      <alignment horizontal="justify" vertical="center" wrapText="1"/>
    </xf>
    <xf numFmtId="0" fontId="36" fillId="0" borderId="80" xfId="0" applyFont="1" applyBorder="1" applyAlignment="1">
      <alignment horizontal="justify" vertical="center" wrapText="1"/>
    </xf>
    <xf numFmtId="0" fontId="26" fillId="0" borderId="79" xfId="0" applyFont="1" applyBorder="1" applyAlignment="1">
      <alignment horizontal="center" vertical="center" wrapText="1"/>
    </xf>
    <xf numFmtId="0" fontId="26" fillId="0" borderId="78" xfId="0" applyFont="1" applyBorder="1" applyAlignment="1">
      <alignment horizontal="center" vertical="center" wrapText="1"/>
    </xf>
    <xf numFmtId="0" fontId="26" fillId="0" borderId="80" xfId="0" applyFont="1" applyBorder="1" applyAlignment="1">
      <alignment horizontal="center" vertical="center" wrapText="1"/>
    </xf>
  </cellXfs>
  <cellStyles count="17">
    <cellStyle name="Hipervínculo 2" xfId="6" xr:uid="{00000000-0005-0000-0000-000000000000}"/>
    <cellStyle name="Hipervínculo 3" xfId="10" xr:uid="{00000000-0005-0000-0000-000001000000}"/>
    <cellStyle name="Moneda [0] 2" xfId="3" xr:uid="{00000000-0005-0000-0000-000002000000}"/>
    <cellStyle name="Normal" xfId="0" builtinId="0"/>
    <cellStyle name="Normal 2" xfId="1" xr:uid="{00000000-0005-0000-0000-000004000000}"/>
    <cellStyle name="Normal 2 2" xfId="9" xr:uid="{00000000-0005-0000-0000-000005000000}"/>
    <cellStyle name="Normal 2 3" xfId="13" xr:uid="{00000000-0005-0000-0000-000006000000}"/>
    <cellStyle name="Normal 20" xfId="15" xr:uid="{00000000-0005-0000-0000-000007000000}"/>
    <cellStyle name="Normal 3" xfId="2" xr:uid="{00000000-0005-0000-0000-000008000000}"/>
    <cellStyle name="Normal 3 3" xfId="5" xr:uid="{00000000-0005-0000-0000-000009000000}"/>
    <cellStyle name="Normal 4" xfId="8" xr:uid="{00000000-0005-0000-0000-00000A000000}"/>
    <cellStyle name="Normal 5" xfId="14" xr:uid="{00000000-0005-0000-0000-00000B000000}"/>
    <cellStyle name="Normal 9" xfId="7" xr:uid="{00000000-0005-0000-0000-00000C000000}"/>
    <cellStyle name="Porcentaje 2" xfId="4" xr:uid="{00000000-0005-0000-0000-00000D000000}"/>
    <cellStyle name="Porcentaje 2 2" xfId="11" xr:uid="{00000000-0005-0000-0000-00000E000000}"/>
    <cellStyle name="Porcentaje 3" xfId="12" xr:uid="{00000000-0005-0000-0000-00000F000000}"/>
    <cellStyle name="Porcentaje 3 2" xfId="16" xr:uid="{00000000-0005-0000-0000-000010000000}"/>
  </cellStyles>
  <dxfs count="2">
    <dxf>
      <fill>
        <patternFill>
          <bgColor rgb="FF00B050"/>
        </patternFill>
      </fill>
    </dxf>
    <dxf>
      <fill>
        <patternFill>
          <bgColor rgb="FFFFFF00"/>
        </patternFill>
      </fill>
    </dxf>
  </dxfs>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 DE CUMPLIMIENTO DEL</a:t>
            </a:r>
            <a:r>
              <a:rPr lang="es-CO" baseline="0"/>
              <a:t> SG-SST</a:t>
            </a:r>
            <a:endParaRPr lang="es-CO"/>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manualLayout>
          <c:xMode val="edge"/>
          <c:yMode val="edge"/>
          <c:x val="9.4462491926728995E-2"/>
          <c:y val="0.14030476406276601"/>
          <c:w val="0.76395096438141896"/>
          <c:h val="0.69022715685719105"/>
        </c:manualLayout>
      </c:layout>
      <c:barChart>
        <c:barDir val="col"/>
        <c:grouping val="clustered"/>
        <c:varyColors val="1"/>
        <c:ser>
          <c:idx val="0"/>
          <c:order val="0"/>
          <c:invertIfNegative val="1"/>
          <c:dPt>
            <c:idx val="0"/>
            <c:invertIfNegative val="1"/>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3DEE-475F-A7FB-0651061C46D4}"/>
              </c:ext>
            </c:extLst>
          </c:dPt>
          <c:dPt>
            <c:idx val="1"/>
            <c:invertIfNegative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3DEE-475F-A7FB-0651061C46D4}"/>
              </c:ext>
            </c:extLst>
          </c:dPt>
          <c:dPt>
            <c:idx val="2"/>
            <c:invertIfNegative val="1"/>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3DEE-475F-A7FB-0651061C46D4}"/>
              </c:ext>
            </c:extLst>
          </c:dPt>
          <c:dPt>
            <c:idx val="3"/>
            <c:invertIfNegative val="1"/>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3DEE-475F-A7FB-0651061C46D4}"/>
              </c:ext>
            </c:extLst>
          </c:dPt>
          <c:dPt>
            <c:idx val="4"/>
            <c:invertIfNegative val="1"/>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3DEE-475F-A7FB-0651061C46D4}"/>
              </c:ext>
            </c:extLst>
          </c:dPt>
          <c:dPt>
            <c:idx val="5"/>
            <c:invertIfNegative val="1"/>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3DEE-475F-A7FB-0651061C46D4}"/>
              </c:ext>
            </c:extLst>
          </c:dPt>
          <c:dPt>
            <c:idx val="6"/>
            <c:invertIfNegative val="1"/>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3DEE-475F-A7FB-0651061C46D4}"/>
              </c:ext>
            </c:extLst>
          </c:dPt>
          <c:dPt>
            <c:idx val="7"/>
            <c:invertIfNegative val="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3DEE-475F-A7FB-0651061C46D4}"/>
              </c:ext>
            </c:extLst>
          </c:dPt>
          <c:dPt>
            <c:idx val="8"/>
            <c:invertIfNegative val="1"/>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3DEE-475F-A7FB-0651061C46D4}"/>
              </c:ext>
            </c:extLst>
          </c:dPt>
          <c:dPt>
            <c:idx val="9"/>
            <c:invertIfNegative val="1"/>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3DEE-475F-A7FB-0651061C46D4}"/>
              </c:ext>
            </c:extLst>
          </c:dPt>
          <c:dPt>
            <c:idx val="10"/>
            <c:invertIfNegative val="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3DEE-475F-A7FB-0651061C46D4}"/>
              </c:ext>
            </c:extLst>
          </c:dPt>
          <c:dPt>
            <c:idx val="11"/>
            <c:invertIfNegative val="1"/>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3DEE-475F-A7FB-0651061C46D4}"/>
              </c:ext>
            </c:extLst>
          </c:dPt>
          <c:dPt>
            <c:idx val="12"/>
            <c:invertIfNegative val="1"/>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3DEE-475F-A7FB-0651061C46D4}"/>
              </c:ext>
            </c:extLst>
          </c:dPt>
          <c:val>
            <c:numRef>
              <c:f>'PLAN DE MEJORA ALINEADO CON PLA'!$E$244:$E$256</c:f>
              <c:numCache>
                <c:formatCode>0%</c:formatCode>
                <c:ptCount val="13"/>
                <c:pt idx="0">
                  <c:v>0.5</c:v>
                </c:pt>
                <c:pt idx="1">
                  <c:v>0</c:v>
                </c:pt>
                <c:pt idx="2">
                  <c:v>0</c:v>
                </c:pt>
                <c:pt idx="3">
                  <c:v>0</c:v>
                </c:pt>
                <c:pt idx="4">
                  <c:v>0</c:v>
                </c:pt>
                <c:pt idx="5">
                  <c:v>0</c:v>
                </c:pt>
                <c:pt idx="6">
                  <c:v>0</c:v>
                </c:pt>
                <c:pt idx="7">
                  <c:v>0</c:v>
                </c:pt>
                <c:pt idx="8">
                  <c:v>0</c:v>
                </c:pt>
                <c:pt idx="9">
                  <c:v>0</c:v>
                </c:pt>
                <c:pt idx="10">
                  <c:v>0</c:v>
                </c:pt>
                <c:pt idx="11">
                  <c:v>0</c:v>
                </c:pt>
                <c:pt idx="12">
                  <c:v>1.1764705882352941E-2</c:v>
                </c:pt>
              </c:numCache>
            </c:numRef>
          </c:val>
          <c:extLst>
            <c:ext xmlns:c16="http://schemas.microsoft.com/office/drawing/2014/chart" uri="{C3380CC4-5D6E-409C-BE32-E72D297353CC}">
              <c16:uniqueId val="{0000001A-3DEE-475F-A7FB-0651061C46D4}"/>
            </c:ext>
          </c:extLst>
        </c:ser>
        <c:dLbls>
          <c:showLegendKey val="0"/>
          <c:showVal val="0"/>
          <c:showCatName val="0"/>
          <c:showSerName val="0"/>
          <c:showPercent val="0"/>
          <c:showBubbleSize val="0"/>
        </c:dLbls>
        <c:gapWidth val="100"/>
        <c:overlap val="-24"/>
        <c:axId val="656913912"/>
        <c:axId val="656921752"/>
      </c:barChart>
      <c:catAx>
        <c:axId val="656913912"/>
        <c:scaling>
          <c:orientation val="minMax"/>
        </c:scaling>
        <c:delete val="0"/>
        <c:axPos val="b"/>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656921752"/>
        <c:crosses val="autoZero"/>
        <c:auto val="1"/>
        <c:lblAlgn val="ctr"/>
        <c:lblOffset val="100"/>
        <c:noMultiLvlLbl val="1"/>
      </c:catAx>
      <c:valAx>
        <c:axId val="656921752"/>
        <c:scaling>
          <c:orientation val="minMax"/>
        </c:scaling>
        <c:delete val="0"/>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6569139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lt1">
                  <a:lumMod val="85000"/>
                </a:schemeClr>
              </a:solidFill>
              <a:latin typeface="+mn-lt"/>
              <a:ea typeface="+mn-ea"/>
              <a:cs typeface="+mn-cs"/>
            </a:defRPr>
          </a:pPr>
          <a:endParaRPr lang="es-CO"/>
        </a:p>
      </c:txPr>
    </c:legend>
    <c:plotVisOnly val="1"/>
    <c:dispBlanksAs val="zero"/>
    <c:showDLblsOverMax val="1"/>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diagrams/_rels/data1.xml.rels><?xml version="1.0" encoding="UTF-8" standalone="yes"?>
<Relationships xmlns="http://schemas.openxmlformats.org/package/2006/relationships"><Relationship Id="rId3" Type="http://schemas.openxmlformats.org/officeDocument/2006/relationships/hyperlink" Target="#'PLAN TRABAJO (2)'!B289"/><Relationship Id="rId2" Type="http://schemas.openxmlformats.org/officeDocument/2006/relationships/hyperlink" Target="#'PLAN TRABAJO (2)'!B105"/><Relationship Id="rId1" Type="http://schemas.openxmlformats.org/officeDocument/2006/relationships/hyperlink" Target="#'PLAN TRABAJO (2)'!B9"/><Relationship Id="rId4" Type="http://schemas.openxmlformats.org/officeDocument/2006/relationships/hyperlink" Target="#'PLAN TRABAJO (2)'!B300"/></Relationships>
</file>

<file path=xl/diagrams/colors1.xml><?xml version="1.0" encoding="utf-8"?>
<dgm:colorsDef xmlns:dgm="http://schemas.openxmlformats.org/drawingml/2006/diagram" xmlns:a="http://schemas.openxmlformats.org/drawingml/2006/main" uniqueId="urn:microsoft.com/office/officeart/2005/8/colors/colorful4">
  <dgm:title val=""/>
  <dgm:desc val=""/>
  <dgm:catLst>
    <dgm:cat type="colorful" pri="10400"/>
  </dgm:catLst>
  <dgm:styleLbl name="node0">
    <dgm:fillClrLst meth="repeat">
      <a:schemeClr val="accent3"/>
    </dgm:fillClrLst>
    <dgm:linClrLst meth="repeat">
      <a:schemeClr val="lt1"/>
    </dgm:linClrLst>
    <dgm:effectClrLst/>
    <dgm:txLinClrLst/>
    <dgm:txFillClrLst/>
    <dgm:txEffectClrLst/>
  </dgm:styleLbl>
  <dgm:styleLbl name="node1">
    <dgm:fillClrLst>
      <a:schemeClr val="accent4"/>
      <a:schemeClr val="accent5"/>
    </dgm:fillClrLst>
    <dgm:linClrLst meth="repeat">
      <a:schemeClr val="lt1"/>
    </dgm:linClrLst>
    <dgm:effectClrLst/>
    <dgm:txLinClrLst/>
    <dgm:txFillClrLst/>
    <dgm:txEffectClrLst/>
  </dgm:styleLbl>
  <dgm:styleLbl name="alignNode1">
    <dgm:fillClrLst>
      <a:schemeClr val="accent4"/>
      <a:schemeClr val="accent5"/>
    </dgm:fillClrLst>
    <dgm:linClrLst>
      <a:schemeClr val="accent4"/>
      <a:schemeClr val="accent5"/>
    </dgm:linClrLst>
    <dgm:effectClrLst/>
    <dgm:txLinClrLst/>
    <dgm:txFillClrLst/>
    <dgm:txEffectClrLst/>
  </dgm:styleLbl>
  <dgm:styleLbl name="lnNode1">
    <dgm:fillClrLst>
      <a:schemeClr val="accent4"/>
      <a:schemeClr val="accent5"/>
    </dgm:fillClrLst>
    <dgm:linClrLst meth="repeat">
      <a:schemeClr val="lt1"/>
    </dgm:linClrLst>
    <dgm:effectClrLst/>
    <dgm:txLinClrLst/>
    <dgm:txFillClrLst/>
    <dgm:txEffectClrLst/>
  </dgm:styleLbl>
  <dgm:styleLbl name="vennNode1">
    <dgm:fillClrLst>
      <a:schemeClr val="accent4">
        <a:alpha val="50000"/>
      </a:schemeClr>
      <a:schemeClr val="accent5">
        <a:alpha val="50000"/>
      </a:schemeClr>
    </dgm:fillClrLst>
    <dgm:linClrLst meth="repeat">
      <a:schemeClr val="lt1"/>
    </dgm:linClrLst>
    <dgm:effectClrLst/>
    <dgm:txLinClrLst/>
    <dgm:txFillClrLst/>
    <dgm:txEffectClrLst/>
  </dgm:styleLbl>
  <dgm:styleLbl name="node2">
    <dgm:fillClrLst>
      <a:schemeClr val="accent5"/>
    </dgm:fillClrLst>
    <dgm:linClrLst meth="repeat">
      <a:schemeClr val="lt1"/>
    </dgm:linClrLst>
    <dgm:effectClrLst/>
    <dgm:txLinClrLst/>
    <dgm:txFillClrLst/>
    <dgm:txEffectClrLst/>
  </dgm:styleLbl>
  <dgm:styleLbl name="node3">
    <dgm:fillClrLst>
      <a:schemeClr val="accent6"/>
    </dgm:fillClrLst>
    <dgm:linClrLst meth="repeat">
      <a:schemeClr val="lt1"/>
    </dgm:linClrLst>
    <dgm:effectClrLst/>
    <dgm:txLinClrLst/>
    <dgm:txFillClrLst/>
    <dgm:txEffectClrLst/>
  </dgm:styleLbl>
  <dgm:styleLbl name="node4">
    <dgm:fillClrLst>
      <a:schemeClr val="accent1"/>
    </dgm:fillClrLst>
    <dgm:linClrLst meth="repeat">
      <a:schemeClr val="lt1"/>
    </dgm:linClrLst>
    <dgm:effectClrLst/>
    <dgm:txLinClrLst/>
    <dgm:txFillClrLst/>
    <dgm:txEffectClrLst/>
  </dgm:styleLbl>
  <dgm:styleLbl name="fgImgPlace1">
    <dgm:fillClrLst>
      <a:schemeClr val="accent4">
        <a:tint val="50000"/>
      </a:schemeClr>
      <a:schemeClr val="accent5">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4">
        <a:tint val="50000"/>
      </a:schemeClr>
      <a:schemeClr val="accent5">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4">
        <a:tint val="50000"/>
      </a:schemeClr>
      <a:schemeClr val="accent5">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4"/>
      <a:schemeClr val="accent5"/>
    </dgm:fillClrLst>
    <dgm:linClrLst meth="repeat">
      <a:schemeClr val="lt1"/>
    </dgm:linClrLst>
    <dgm:effectClrLst/>
    <dgm:txLinClrLst/>
    <dgm:txFillClrLst/>
    <dgm:txEffectClrLst/>
  </dgm:styleLbl>
  <dgm:styleLbl name="fgSibTrans2D1">
    <dgm:fillClrLst>
      <a:schemeClr val="accent4"/>
      <a:schemeClr val="accent5"/>
    </dgm:fillClrLst>
    <dgm:linClrLst meth="repeat">
      <a:schemeClr val="lt1"/>
    </dgm:linClrLst>
    <dgm:effectClrLst/>
    <dgm:txLinClrLst/>
    <dgm:txFillClrLst meth="repeat">
      <a:schemeClr val="lt1"/>
    </dgm:txFillClrLst>
    <dgm:txEffectClrLst/>
  </dgm:styleLbl>
  <dgm:styleLbl name="bgSibTrans2D1">
    <dgm:fillClrLst>
      <a:schemeClr val="accent4"/>
      <a:schemeClr val="accent5"/>
    </dgm:fillClrLst>
    <dgm:linClrLst meth="repeat">
      <a:schemeClr val="lt1"/>
    </dgm:linClrLst>
    <dgm:effectClrLst/>
    <dgm:txLinClrLst/>
    <dgm:txFillClrLst meth="repeat">
      <a:schemeClr val="lt1"/>
    </dgm:txFillClrLst>
    <dgm:txEffectClrLst/>
  </dgm:styleLbl>
  <dgm:styleLbl name="sibTrans1D1">
    <dgm:fillClrLst/>
    <dgm:linClrLst>
      <a:schemeClr val="accent4"/>
      <a:schemeClr val="accent5"/>
    </dgm:linClrLst>
    <dgm:effectClrLst/>
    <dgm:txLinClrLst/>
    <dgm:txFillClrLst meth="repeat">
      <a:schemeClr val="tx1"/>
    </dgm:txFillClrLst>
    <dgm:txEffectClrLst/>
  </dgm:styleLbl>
  <dgm:styleLbl name="callout">
    <dgm:fillClrLst meth="repeat">
      <a:schemeClr val="accent4"/>
    </dgm:fillClrLst>
    <dgm:linClrLst meth="repeat">
      <a:schemeClr val="accent4">
        <a:tint val="50000"/>
      </a:schemeClr>
    </dgm:linClrLst>
    <dgm:effectClrLst/>
    <dgm:txLinClrLst/>
    <dgm:txFillClrLst meth="repeat">
      <a:schemeClr val="tx1"/>
    </dgm:txFillClrLst>
    <dgm:txEffectClrLst/>
  </dgm:styleLbl>
  <dgm:styleLbl name="asst0">
    <dgm:fillClrLst meth="repeat">
      <a:schemeClr val="accent4"/>
    </dgm:fillClrLst>
    <dgm:linClrLst meth="repeat">
      <a:schemeClr val="lt1">
        <a:shade val="80000"/>
      </a:schemeClr>
    </dgm:linClrLst>
    <dgm:effectClrLst/>
    <dgm:txLinClrLst/>
    <dgm:txFillClrLst/>
    <dgm:txEffectClrLst/>
  </dgm:styleLbl>
  <dgm:styleLbl name="asst1">
    <dgm:fillClrLst meth="repeat">
      <a:schemeClr val="accent5"/>
    </dgm:fillClrLst>
    <dgm:linClrLst meth="repeat">
      <a:schemeClr val="lt1">
        <a:shade val="80000"/>
      </a:schemeClr>
    </dgm:linClrLst>
    <dgm:effectClrLst/>
    <dgm:txLinClrLst/>
    <dgm:txFillClrLst/>
    <dgm:txEffectClrLst/>
  </dgm:styleLbl>
  <dgm:styleLbl name="asst2">
    <dgm:fillClrLst>
      <a:schemeClr val="accent6"/>
    </dgm:fillClrLst>
    <dgm:linClrLst meth="repeat">
      <a:schemeClr val="lt1"/>
    </dgm:linClrLst>
    <dgm:effectClrLst/>
    <dgm:txLinClrLst/>
    <dgm:txFillClrLst/>
    <dgm:txEffectClrLst/>
  </dgm:styleLbl>
  <dgm:styleLbl name="asst3">
    <dgm:fillClrLst>
      <a:schemeClr val="accent1"/>
    </dgm:fillClrLst>
    <dgm:linClrLst meth="repeat">
      <a:schemeClr val="lt1"/>
    </dgm:linClrLst>
    <dgm:effectClrLst/>
    <dgm:txLinClrLst/>
    <dgm:txFillClrLst/>
    <dgm:txEffectClrLst/>
  </dgm:styleLbl>
  <dgm:styleLbl name="asst4">
    <dgm:fillClrLst>
      <a:schemeClr val="accent2"/>
    </dgm:fillClrLst>
    <dgm:linClrLst meth="repeat">
      <a:schemeClr val="lt1"/>
    </dgm:linClrLst>
    <dgm:effectClrLst/>
    <dgm:txLinClrLst/>
    <dgm:txFillClrLst/>
    <dgm:txEffectClrLst/>
  </dgm:styleLbl>
  <dgm:styleLbl name="parChTrans2D1">
    <dgm:fillClrLst meth="repeat">
      <a:schemeClr val="accent4"/>
    </dgm:fillClrLst>
    <dgm:linClrLst meth="repeat">
      <a:schemeClr val="lt1"/>
    </dgm:linClrLst>
    <dgm:effectClrLst/>
    <dgm:txLinClrLst/>
    <dgm:txFillClrLst meth="repeat">
      <a:schemeClr val="lt1"/>
    </dgm:txFillClrLst>
    <dgm:txEffectClrLst/>
  </dgm:styleLbl>
  <dgm:styleLbl name="parChTrans2D2">
    <dgm:fillClrLst meth="repeat">
      <a:schemeClr val="accent5"/>
    </dgm:fillClrLst>
    <dgm:linClrLst meth="repeat">
      <a:schemeClr val="lt1"/>
    </dgm:linClrLst>
    <dgm:effectClrLst/>
    <dgm:txLinClrLst/>
    <dgm:txFillClrLst/>
    <dgm:txEffectClrLst/>
  </dgm:styleLbl>
  <dgm:styleLbl name="parChTrans2D3">
    <dgm:fillClrLst meth="repeat">
      <a:schemeClr val="accent5"/>
    </dgm:fillClrLst>
    <dgm:linClrLst meth="repeat">
      <a:schemeClr val="lt1"/>
    </dgm:linClrLst>
    <dgm:effectClrLst/>
    <dgm:txLinClrLst/>
    <dgm:txFillClrLst/>
    <dgm:txEffectClrLst/>
  </dgm:styleLbl>
  <dgm:styleLbl name="parChTrans2D4">
    <dgm:fillClrLst meth="repeat">
      <a:schemeClr val="accent6"/>
    </dgm:fillClrLst>
    <dgm:linClrLst meth="repeat">
      <a:schemeClr val="lt1"/>
    </dgm:linClrLst>
    <dgm:effectClrLst/>
    <dgm:txLinClrLst/>
    <dgm:txFillClrLst meth="repeat">
      <a:schemeClr val="lt1"/>
    </dgm:txFillClrLst>
    <dgm:txEffectClrLst/>
  </dgm:styleLbl>
  <dgm:styleLbl name="parChTrans1D1">
    <dgm:fillClrLst meth="repeat">
      <a:schemeClr val="accent4"/>
    </dgm:fillClrLst>
    <dgm:linClrLst meth="repeat">
      <a:schemeClr val="accent4"/>
    </dgm:linClrLst>
    <dgm:effectClrLst/>
    <dgm:txLinClrLst/>
    <dgm:txFillClrLst meth="repeat">
      <a:schemeClr val="tx1"/>
    </dgm:txFillClrLst>
    <dgm:txEffectClrLst/>
  </dgm:styleLbl>
  <dgm:styleLbl name="parChTrans1D2">
    <dgm:fillClrLst meth="repeat">
      <a:schemeClr val="accent4">
        <a:tint val="90000"/>
      </a:schemeClr>
    </dgm:fillClrLst>
    <dgm:linClrLst meth="repeat">
      <a:schemeClr val="accent5"/>
    </dgm:linClrLst>
    <dgm:effectClrLst/>
    <dgm:txLinClrLst/>
    <dgm:txFillClrLst meth="repeat">
      <a:schemeClr val="tx1"/>
    </dgm:txFillClrLst>
    <dgm:txEffectClrLst/>
  </dgm:styleLbl>
  <dgm:styleLbl name="parChTrans1D3">
    <dgm:fillClrLst meth="repeat">
      <a:schemeClr val="accent4">
        <a:tint val="70000"/>
      </a:schemeClr>
    </dgm:fillClrLst>
    <dgm:linClrLst meth="repeat">
      <a:schemeClr val="accent6"/>
    </dgm:linClrLst>
    <dgm:effectClrLst/>
    <dgm:txLinClrLst/>
    <dgm:txFillClrLst meth="repeat">
      <a:schemeClr val="tx1"/>
    </dgm:txFillClrLst>
    <dgm:txEffectClrLst/>
  </dgm:styleLbl>
  <dgm:styleLbl name="parChTrans1D4">
    <dgm:fillClrLst meth="repeat">
      <a:schemeClr val="accent4">
        <a:tint val="50000"/>
      </a:schemeClr>
    </dgm:fillClrLst>
    <dgm:linClrLst meth="repeat">
      <a:schemeClr val="accent1"/>
    </dgm:linClrLst>
    <dgm:effectClrLst/>
    <dgm:txLinClrLst/>
    <dgm:txFillClrLst meth="repeat">
      <a:schemeClr val="tx1"/>
    </dgm:txFillClrLst>
    <dgm:txEffectClrLst/>
  </dgm:styleLbl>
  <dgm:styleLbl name="fgAcc1">
    <dgm:fillClrLst meth="repeat">
      <a:schemeClr val="lt1">
        <a:alpha val="90000"/>
      </a:schemeClr>
    </dgm:fillClrLst>
    <dgm:linClrLst>
      <a:schemeClr val="accent4"/>
      <a:schemeClr val="accent5"/>
    </dgm:linClrLst>
    <dgm:effectClrLst/>
    <dgm:txLinClrLst/>
    <dgm:txFillClrLst meth="repeat">
      <a:schemeClr val="dk1"/>
    </dgm:txFillClrLst>
    <dgm:txEffectClrLst/>
  </dgm:styleLbl>
  <dgm:styleLbl name="conFgAcc1">
    <dgm:fillClrLst meth="repeat">
      <a:schemeClr val="lt1">
        <a:alpha val="90000"/>
      </a:schemeClr>
    </dgm:fillClrLst>
    <dgm:linClrLst>
      <a:schemeClr val="accent4"/>
      <a:schemeClr val="accent5"/>
    </dgm:linClrLst>
    <dgm:effectClrLst/>
    <dgm:txLinClrLst/>
    <dgm:txFillClrLst meth="repeat">
      <a:schemeClr val="dk1"/>
    </dgm:txFillClrLst>
    <dgm:txEffectClrLst/>
  </dgm:styleLbl>
  <dgm:styleLbl name="alignAcc1">
    <dgm:fillClrLst meth="repeat">
      <a:schemeClr val="lt1">
        <a:alpha val="90000"/>
      </a:schemeClr>
    </dgm:fillClrLst>
    <dgm:linClrLst>
      <a:schemeClr val="accent4"/>
      <a:schemeClr val="accent5"/>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4"/>
    </dgm:linClrLst>
    <dgm:effectClrLst/>
    <dgm:txLinClrLst/>
    <dgm:txFillClrLst meth="repeat">
      <a:schemeClr val="dk1"/>
    </dgm:txFillClrLst>
    <dgm:txEffectClrLst/>
  </dgm:styleLbl>
  <dgm:styleLbl name="bgAcc1">
    <dgm:fillClrLst meth="repeat">
      <a:schemeClr val="lt1">
        <a:alpha val="90000"/>
      </a:schemeClr>
    </dgm:fillClrLst>
    <dgm:linClrLst>
      <a:schemeClr val="accent4"/>
      <a:schemeClr val="accent5"/>
    </dgm:linClrLst>
    <dgm:effectClrLst/>
    <dgm:txLinClrLst/>
    <dgm:txFillClrLst meth="repeat">
      <a:schemeClr val="dk1"/>
    </dgm:txFillClrLst>
    <dgm:txEffectClrLst/>
  </dgm:styleLbl>
  <dgm:styleLbl name="solidFgAcc1">
    <dgm:fillClrLst meth="repeat">
      <a:schemeClr val="lt1"/>
    </dgm:fillClrLst>
    <dgm:linClrLst>
      <a:schemeClr val="accent4"/>
      <a:schemeClr val="accent5"/>
    </dgm:linClrLst>
    <dgm:effectClrLst/>
    <dgm:txLinClrLst/>
    <dgm:txFillClrLst meth="repeat">
      <a:schemeClr val="dk1"/>
    </dgm:txFillClrLst>
    <dgm:txEffectClrLst/>
  </dgm:styleLbl>
  <dgm:styleLbl name="solidAlignAcc1">
    <dgm:fillClrLst meth="repeat">
      <a:schemeClr val="lt1"/>
    </dgm:fillClrLst>
    <dgm:linClrLst>
      <a:schemeClr val="accent4"/>
      <a:schemeClr val="accent5"/>
    </dgm:linClrLst>
    <dgm:effectClrLst/>
    <dgm:txLinClrLst/>
    <dgm:txFillClrLst meth="repeat">
      <a:schemeClr val="dk1"/>
    </dgm:txFillClrLst>
    <dgm:txEffectClrLst/>
  </dgm:styleLbl>
  <dgm:styleLbl name="solidBgAcc1">
    <dgm:fillClrLst meth="repeat">
      <a:schemeClr val="lt1"/>
    </dgm:fillClrLst>
    <dgm:linClrLst>
      <a:schemeClr val="accent4"/>
      <a:schemeClr val="accent5"/>
    </dgm:linClrLst>
    <dgm:effectClrLst/>
    <dgm:txLinClrLst/>
    <dgm:txFillClrLst meth="repeat">
      <a:schemeClr val="dk1"/>
    </dgm:txFillClrLst>
    <dgm:txEffectClrLst/>
  </dgm:styleLbl>
  <dgm:styleLbl name="fgAccFollowNode1">
    <dgm:fillClrLst>
      <a:schemeClr val="accent4">
        <a:tint val="40000"/>
        <a:alpha val="90000"/>
      </a:schemeClr>
      <a:schemeClr val="accent5">
        <a:tint val="40000"/>
        <a:alpha val="90000"/>
      </a:schemeClr>
    </dgm:fillClrLst>
    <dgm:linClrLst>
      <a:schemeClr val="accent4">
        <a:tint val="40000"/>
        <a:alpha val="90000"/>
      </a:schemeClr>
      <a:schemeClr val="accent5">
        <a:tint val="40000"/>
        <a:alpha val="90000"/>
      </a:schemeClr>
    </dgm:linClrLst>
    <dgm:effectClrLst/>
    <dgm:txLinClrLst/>
    <dgm:txFillClrLst meth="repeat">
      <a:schemeClr val="dk1"/>
    </dgm:txFillClrLst>
    <dgm:txEffectClrLst/>
  </dgm:styleLbl>
  <dgm:styleLbl name="alignAccFollowNode1">
    <dgm:fillClrLst>
      <a:schemeClr val="accent4">
        <a:tint val="40000"/>
        <a:alpha val="90000"/>
      </a:schemeClr>
      <a:schemeClr val="accent5">
        <a:tint val="40000"/>
        <a:alpha val="90000"/>
      </a:schemeClr>
    </dgm:fillClrLst>
    <dgm:linClrLst>
      <a:schemeClr val="accent4">
        <a:tint val="40000"/>
        <a:alpha val="90000"/>
      </a:schemeClr>
      <a:schemeClr val="accent5">
        <a:tint val="40000"/>
        <a:alpha val="90000"/>
      </a:schemeClr>
    </dgm:linClrLst>
    <dgm:effectClrLst/>
    <dgm:txLinClrLst/>
    <dgm:txFillClrLst meth="repeat">
      <a:schemeClr val="dk1"/>
    </dgm:txFillClrLst>
    <dgm:txEffectClrLst/>
  </dgm:styleLbl>
  <dgm:styleLbl name="bgAccFollowNode1">
    <dgm:fillClrLst>
      <a:schemeClr val="accent4">
        <a:tint val="40000"/>
        <a:alpha val="90000"/>
      </a:schemeClr>
      <a:schemeClr val="accent5">
        <a:tint val="40000"/>
        <a:alpha val="90000"/>
      </a:schemeClr>
    </dgm:fillClrLst>
    <dgm:linClrLst>
      <a:schemeClr val="accent4">
        <a:tint val="40000"/>
        <a:alpha val="90000"/>
      </a:schemeClr>
      <a:schemeClr val="accent5">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3"/>
    </dgm:linClrLst>
    <dgm:effectClrLst/>
    <dgm:txLinClrLst/>
    <dgm:txFillClrLst meth="repeat">
      <a:schemeClr val="dk1"/>
    </dgm:txFillClrLst>
    <dgm:txEffectClrLst/>
  </dgm:styleLbl>
  <dgm:styleLbl name="fgAcc2">
    <dgm:fillClrLst meth="repeat">
      <a:schemeClr val="lt1">
        <a:alpha val="90000"/>
      </a:schemeClr>
    </dgm:fillClrLst>
    <dgm:linClrLst>
      <a:schemeClr val="accent5"/>
    </dgm:linClrLst>
    <dgm:effectClrLst/>
    <dgm:txLinClrLst/>
    <dgm:txFillClrLst meth="repeat">
      <a:schemeClr val="dk1"/>
    </dgm:txFillClrLst>
    <dgm:txEffectClrLst/>
  </dgm:styleLbl>
  <dgm:styleLbl name="fgAcc3">
    <dgm:fillClrLst meth="repeat">
      <a:schemeClr val="lt1">
        <a:alpha val="90000"/>
      </a:schemeClr>
    </dgm:fillClrLst>
    <dgm:linClrLst>
      <a:schemeClr val="accent6"/>
    </dgm:linClrLst>
    <dgm:effectClrLst/>
    <dgm:txLinClrLst/>
    <dgm:txFillClrLst meth="repeat">
      <a:schemeClr val="dk1"/>
    </dgm:txFillClrLst>
    <dgm:txEffectClrLst/>
  </dgm:styleLbl>
  <dgm:styleLbl name="fgAcc4">
    <dgm:fillClrLst meth="repeat">
      <a:schemeClr val="lt1">
        <a:alpha val="90000"/>
      </a:schemeClr>
    </dgm:fillClrLst>
    <dgm:linClrLst>
      <a:schemeClr val="accent1"/>
    </dgm:linClrLst>
    <dgm:effectClrLst/>
    <dgm:txLinClrLst/>
    <dgm:txFillClrLst meth="repeat">
      <a:schemeClr val="dk1"/>
    </dgm:txFillClrLst>
    <dgm:txEffectClrLst/>
  </dgm:styleLbl>
  <dgm:styleLbl name="bgShp">
    <dgm:fillClrLst meth="repeat">
      <a:schemeClr val="accent4">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4">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4">
        <a:tint val="50000"/>
        <a:alpha val="40000"/>
      </a:schemeClr>
    </dgm:fillClrLst>
    <dgm:linClrLst meth="repeat">
      <a:schemeClr val="accent4"/>
    </dgm:linClrLst>
    <dgm:effectClrLst/>
    <dgm:txLinClrLst/>
    <dgm:txFillClrLst meth="repeat">
      <a:schemeClr val="lt1"/>
    </dgm:txFillClrLst>
    <dgm:txEffectClrLst/>
  </dgm:styleLbl>
  <dgm:styleLbl name="fgShp">
    <dgm:fillClrLst meth="repeat">
      <a:schemeClr val="accent4">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8C68CBE3-7B3E-440A-BC50-32EC2680E8A0}" type="doc">
      <dgm:prSet loTypeId="urn:microsoft.com/office/officeart/2005/8/layout/radial6" loCatId="cycle" qsTypeId="urn:microsoft.com/office/officeart/2005/8/quickstyle/3d2" qsCatId="3D" csTypeId="urn:microsoft.com/office/officeart/2005/8/colors/colorful4" csCatId="colorful" phldr="1"/>
      <dgm:spPr/>
      <dgm:t>
        <a:bodyPr/>
        <a:lstStyle/>
        <a:p>
          <a:endParaRPr lang="es-ES"/>
        </a:p>
      </dgm:t>
    </dgm:pt>
    <dgm:pt modelId="{33AEA4A4-BB09-480C-A5A2-94F12365DFD2}">
      <dgm:prSet phldrT="[Texto]"/>
      <dgm:spPr/>
      <dgm:t>
        <a:bodyPr/>
        <a:lstStyle/>
        <a:p>
          <a:r>
            <a:rPr lang="es-ES"/>
            <a:t>PHVA</a:t>
          </a:r>
        </a:p>
      </dgm:t>
    </dgm:pt>
    <dgm:pt modelId="{A3313C85-4483-43BC-894C-8024D586A089}" type="parTrans" cxnId="{AE15E16D-72FB-481A-AEB9-3E656CC930EF}">
      <dgm:prSet/>
      <dgm:spPr/>
      <dgm:t>
        <a:bodyPr/>
        <a:lstStyle/>
        <a:p>
          <a:endParaRPr lang="es-ES"/>
        </a:p>
      </dgm:t>
    </dgm:pt>
    <dgm:pt modelId="{11AF9668-E7D5-425C-B397-8B0DEB22D8F3}" type="sibTrans" cxnId="{AE15E16D-72FB-481A-AEB9-3E656CC930EF}">
      <dgm:prSet/>
      <dgm:spPr/>
      <dgm:t>
        <a:bodyPr/>
        <a:lstStyle/>
        <a:p>
          <a:endParaRPr lang="es-ES"/>
        </a:p>
      </dgm:t>
    </dgm:pt>
    <dgm:pt modelId="{0CF616C4-8D80-4B58-8EC6-B7C8D8500B39}">
      <dgm:prSet phldrT="[Texto]" custT="1"/>
      <dgm:spPr/>
      <dgm:t>
        <a:bodyPr/>
        <a:lstStyle/>
        <a:p>
          <a:r>
            <a:rPr lang="es-ES" sz="900"/>
            <a:t>P</a:t>
          </a:r>
        </a:p>
        <a:p>
          <a:r>
            <a:rPr lang="es-ES" sz="600" i="1"/>
            <a:t>ORGANIZACIÓN Y PLANIFICACIÓN</a:t>
          </a:r>
        </a:p>
      </dgm:t>
      <dgm:extLst>
        <a:ext uri="{E40237B7-FDA0-4F09-8148-C483321AD2D9}">
          <dgm14:cNvPr xmlns:dgm14="http://schemas.microsoft.com/office/drawing/2010/diagram" id="0" name="">
            <a:hlinkClick xmlns:r="http://schemas.openxmlformats.org/officeDocument/2006/relationships" r:id="rId1"/>
          </dgm14:cNvPr>
        </a:ext>
      </dgm:extLst>
    </dgm:pt>
    <dgm:pt modelId="{95D5B5EF-E091-4676-8E2D-8733BA76EFF4}" type="parTrans" cxnId="{87E085A4-3301-495B-84F0-23F595418697}">
      <dgm:prSet/>
      <dgm:spPr/>
      <dgm:t>
        <a:bodyPr/>
        <a:lstStyle/>
        <a:p>
          <a:endParaRPr lang="es-ES"/>
        </a:p>
      </dgm:t>
    </dgm:pt>
    <dgm:pt modelId="{A45F77B4-3BA8-4B35-98E0-15D11C558079}" type="sibTrans" cxnId="{87E085A4-3301-495B-84F0-23F595418697}">
      <dgm:prSet/>
      <dgm:spPr/>
      <dgm:t>
        <a:bodyPr/>
        <a:lstStyle/>
        <a:p>
          <a:endParaRPr lang="es-ES"/>
        </a:p>
      </dgm:t>
    </dgm:pt>
    <dgm:pt modelId="{94F0C5CF-5839-4F24-ABD6-7A373243A2F0}">
      <dgm:prSet phldrT="[Texto]" custT="1"/>
      <dgm:spPr/>
      <dgm:t>
        <a:bodyPr/>
        <a:lstStyle/>
        <a:p>
          <a:r>
            <a:rPr lang="es-ES" sz="900"/>
            <a:t>H</a:t>
          </a:r>
        </a:p>
        <a:p>
          <a:r>
            <a:rPr lang="es-ES" sz="600" i="1"/>
            <a:t>APLPICACIÓN</a:t>
          </a:r>
        </a:p>
      </dgm:t>
      <dgm:extLst>
        <a:ext uri="{E40237B7-FDA0-4F09-8148-C483321AD2D9}">
          <dgm14:cNvPr xmlns:dgm14="http://schemas.microsoft.com/office/drawing/2010/diagram" id="0" name="">
            <a:hlinkClick xmlns:r="http://schemas.openxmlformats.org/officeDocument/2006/relationships" r:id="rId2"/>
          </dgm14:cNvPr>
        </a:ext>
      </dgm:extLst>
    </dgm:pt>
    <dgm:pt modelId="{3CA20B86-C73E-4DAC-AE32-2679F2E13256}" type="parTrans" cxnId="{403B62A9-DA70-4D9E-8796-C67EF09D30E6}">
      <dgm:prSet/>
      <dgm:spPr/>
      <dgm:t>
        <a:bodyPr/>
        <a:lstStyle/>
        <a:p>
          <a:endParaRPr lang="es-ES"/>
        </a:p>
      </dgm:t>
    </dgm:pt>
    <dgm:pt modelId="{287009F3-DCA0-4C82-A4B5-2A247D5B43C5}" type="sibTrans" cxnId="{403B62A9-DA70-4D9E-8796-C67EF09D30E6}">
      <dgm:prSet/>
      <dgm:spPr/>
      <dgm:t>
        <a:bodyPr/>
        <a:lstStyle/>
        <a:p>
          <a:endParaRPr lang="es-ES"/>
        </a:p>
      </dgm:t>
    </dgm:pt>
    <dgm:pt modelId="{AE2CF22E-5D55-451C-BC76-BA27D3F78C3F}">
      <dgm:prSet phldrT="[Texto]" custT="1"/>
      <dgm:spPr/>
      <dgm:t>
        <a:bodyPr/>
        <a:lstStyle/>
        <a:p>
          <a:r>
            <a:rPr lang="es-ES" sz="900"/>
            <a:t>V</a:t>
          </a:r>
        </a:p>
        <a:p>
          <a:r>
            <a:rPr lang="es-ES" sz="600" i="1"/>
            <a:t>AUDITORIA Y REVISIÓN POR LA ALTA DIRECCIÓN</a:t>
          </a:r>
        </a:p>
      </dgm:t>
      <dgm:extLst>
        <a:ext uri="{E40237B7-FDA0-4F09-8148-C483321AD2D9}">
          <dgm14:cNvPr xmlns:dgm14="http://schemas.microsoft.com/office/drawing/2010/diagram" id="0" name="">
            <a:hlinkClick xmlns:r="http://schemas.openxmlformats.org/officeDocument/2006/relationships" r:id="rId3"/>
          </dgm14:cNvPr>
        </a:ext>
      </dgm:extLst>
    </dgm:pt>
    <dgm:pt modelId="{68C4FFE7-523D-4198-B272-959D4D93DC99}" type="parTrans" cxnId="{6238E7C6-BCDB-404B-9D8A-D54B6A5770AD}">
      <dgm:prSet/>
      <dgm:spPr/>
      <dgm:t>
        <a:bodyPr/>
        <a:lstStyle/>
        <a:p>
          <a:endParaRPr lang="es-ES"/>
        </a:p>
      </dgm:t>
    </dgm:pt>
    <dgm:pt modelId="{E67BCFD1-927D-4960-95B5-3FE8872BB44C}" type="sibTrans" cxnId="{6238E7C6-BCDB-404B-9D8A-D54B6A5770AD}">
      <dgm:prSet/>
      <dgm:spPr/>
      <dgm:t>
        <a:bodyPr/>
        <a:lstStyle/>
        <a:p>
          <a:endParaRPr lang="es-ES"/>
        </a:p>
      </dgm:t>
    </dgm:pt>
    <dgm:pt modelId="{9B9A20EB-2CDF-4D72-BAEE-FBEADC3F931B}">
      <dgm:prSet phldrT="[Texto]" custT="1"/>
      <dgm:spPr/>
      <dgm:t>
        <a:bodyPr/>
        <a:lstStyle/>
        <a:p>
          <a:r>
            <a:rPr lang="es-ES" sz="900"/>
            <a:t>A</a:t>
          </a:r>
        </a:p>
        <a:p>
          <a:r>
            <a:rPr lang="es-ES" sz="600" i="1"/>
            <a:t>MEJORAMIENTO CONTINUO</a:t>
          </a:r>
        </a:p>
      </dgm:t>
      <dgm:extLst>
        <a:ext uri="{E40237B7-FDA0-4F09-8148-C483321AD2D9}">
          <dgm14:cNvPr xmlns:dgm14="http://schemas.microsoft.com/office/drawing/2010/diagram" id="0" name="">
            <a:hlinkClick xmlns:r="http://schemas.openxmlformats.org/officeDocument/2006/relationships" r:id="rId4"/>
          </dgm14:cNvPr>
        </a:ext>
      </dgm:extLst>
    </dgm:pt>
    <dgm:pt modelId="{56D43185-3529-42E2-9ABE-E4F75522B87C}" type="parTrans" cxnId="{48FA57A0-3F5D-4210-AD02-27897389C444}">
      <dgm:prSet/>
      <dgm:spPr/>
      <dgm:t>
        <a:bodyPr/>
        <a:lstStyle/>
        <a:p>
          <a:endParaRPr lang="es-ES"/>
        </a:p>
      </dgm:t>
    </dgm:pt>
    <dgm:pt modelId="{29965194-62B5-4C24-9CC8-7D11FBC39276}" type="sibTrans" cxnId="{48FA57A0-3F5D-4210-AD02-27897389C444}">
      <dgm:prSet/>
      <dgm:spPr/>
      <dgm:t>
        <a:bodyPr/>
        <a:lstStyle/>
        <a:p>
          <a:endParaRPr lang="es-ES"/>
        </a:p>
      </dgm:t>
    </dgm:pt>
    <dgm:pt modelId="{A2319A20-8B49-491F-A78E-6E3B19AF430C}" type="pres">
      <dgm:prSet presAssocID="{8C68CBE3-7B3E-440A-BC50-32EC2680E8A0}" presName="Name0" presStyleCnt="0">
        <dgm:presLayoutVars>
          <dgm:chMax val="1"/>
          <dgm:dir/>
          <dgm:animLvl val="ctr"/>
          <dgm:resizeHandles val="exact"/>
        </dgm:presLayoutVars>
      </dgm:prSet>
      <dgm:spPr/>
    </dgm:pt>
    <dgm:pt modelId="{CB1A32D4-3FA6-43F5-A142-8431F510D1DD}" type="pres">
      <dgm:prSet presAssocID="{33AEA4A4-BB09-480C-A5A2-94F12365DFD2}" presName="centerShape" presStyleLbl="node0" presStyleIdx="0" presStyleCnt="1"/>
      <dgm:spPr/>
    </dgm:pt>
    <dgm:pt modelId="{0363834F-B7D2-4E3D-8BE7-12ADFD9490D0}" type="pres">
      <dgm:prSet presAssocID="{0CF616C4-8D80-4B58-8EC6-B7C8D8500B39}" presName="node" presStyleLbl="node1" presStyleIdx="0" presStyleCnt="4">
        <dgm:presLayoutVars>
          <dgm:bulletEnabled val="1"/>
        </dgm:presLayoutVars>
      </dgm:prSet>
      <dgm:spPr/>
    </dgm:pt>
    <dgm:pt modelId="{20E25D69-7796-4754-B71C-77203792D2F5}" type="pres">
      <dgm:prSet presAssocID="{0CF616C4-8D80-4B58-8EC6-B7C8D8500B39}" presName="dummy" presStyleCnt="0"/>
      <dgm:spPr/>
    </dgm:pt>
    <dgm:pt modelId="{DBF7F307-24DB-4311-890E-9FDB64190B7C}" type="pres">
      <dgm:prSet presAssocID="{A45F77B4-3BA8-4B35-98E0-15D11C558079}" presName="sibTrans" presStyleLbl="sibTrans2D1" presStyleIdx="0" presStyleCnt="4"/>
      <dgm:spPr/>
    </dgm:pt>
    <dgm:pt modelId="{CA3849AE-2ADD-4AC5-AD2F-C6BF722AC372}" type="pres">
      <dgm:prSet presAssocID="{94F0C5CF-5839-4F24-ABD6-7A373243A2F0}" presName="node" presStyleLbl="node1" presStyleIdx="1" presStyleCnt="4">
        <dgm:presLayoutVars>
          <dgm:bulletEnabled val="1"/>
        </dgm:presLayoutVars>
      </dgm:prSet>
      <dgm:spPr/>
    </dgm:pt>
    <dgm:pt modelId="{DEF4858B-9F94-47F7-A5E4-8949B38E672B}" type="pres">
      <dgm:prSet presAssocID="{94F0C5CF-5839-4F24-ABD6-7A373243A2F0}" presName="dummy" presStyleCnt="0"/>
      <dgm:spPr/>
    </dgm:pt>
    <dgm:pt modelId="{6C789CA5-1775-4F3C-AF6B-BE6751051394}" type="pres">
      <dgm:prSet presAssocID="{287009F3-DCA0-4C82-A4B5-2A247D5B43C5}" presName="sibTrans" presStyleLbl="sibTrans2D1" presStyleIdx="1" presStyleCnt="4"/>
      <dgm:spPr/>
    </dgm:pt>
    <dgm:pt modelId="{0F924D58-A67A-4866-B26C-BABF24AA387F}" type="pres">
      <dgm:prSet presAssocID="{AE2CF22E-5D55-451C-BC76-BA27D3F78C3F}" presName="node" presStyleLbl="node1" presStyleIdx="2" presStyleCnt="4">
        <dgm:presLayoutVars>
          <dgm:bulletEnabled val="1"/>
        </dgm:presLayoutVars>
      </dgm:prSet>
      <dgm:spPr/>
    </dgm:pt>
    <dgm:pt modelId="{066DE06B-96A4-47AC-B1B3-1DB628413527}" type="pres">
      <dgm:prSet presAssocID="{AE2CF22E-5D55-451C-BC76-BA27D3F78C3F}" presName="dummy" presStyleCnt="0"/>
      <dgm:spPr/>
    </dgm:pt>
    <dgm:pt modelId="{5730805B-1B52-468A-A95E-BFBFA64AF799}" type="pres">
      <dgm:prSet presAssocID="{E67BCFD1-927D-4960-95B5-3FE8872BB44C}" presName="sibTrans" presStyleLbl="sibTrans2D1" presStyleIdx="2" presStyleCnt="4"/>
      <dgm:spPr/>
    </dgm:pt>
    <dgm:pt modelId="{2C325C01-FD92-4F30-A509-A4E942489E49}" type="pres">
      <dgm:prSet presAssocID="{9B9A20EB-2CDF-4D72-BAEE-FBEADC3F931B}" presName="node" presStyleLbl="node1" presStyleIdx="3" presStyleCnt="4">
        <dgm:presLayoutVars>
          <dgm:bulletEnabled val="1"/>
        </dgm:presLayoutVars>
      </dgm:prSet>
      <dgm:spPr/>
    </dgm:pt>
    <dgm:pt modelId="{4B1E2013-C645-4801-A1A4-F6278EF94DDB}" type="pres">
      <dgm:prSet presAssocID="{9B9A20EB-2CDF-4D72-BAEE-FBEADC3F931B}" presName="dummy" presStyleCnt="0"/>
      <dgm:spPr/>
    </dgm:pt>
    <dgm:pt modelId="{6CA1982A-2EF2-41E8-B049-EB7DD0D7FFFF}" type="pres">
      <dgm:prSet presAssocID="{29965194-62B5-4C24-9CC8-7D11FBC39276}" presName="sibTrans" presStyleLbl="sibTrans2D1" presStyleIdx="3" presStyleCnt="4"/>
      <dgm:spPr/>
    </dgm:pt>
  </dgm:ptLst>
  <dgm:cxnLst>
    <dgm:cxn modelId="{F813F001-12CC-45BC-8F4C-035702964898}" type="presOf" srcId="{33AEA4A4-BB09-480C-A5A2-94F12365DFD2}" destId="{CB1A32D4-3FA6-43F5-A142-8431F510D1DD}" srcOrd="0" destOrd="0" presId="urn:microsoft.com/office/officeart/2005/8/layout/radial6"/>
    <dgm:cxn modelId="{1D1C5305-F8FA-4872-8252-6DAC149DD71F}" type="presOf" srcId="{8C68CBE3-7B3E-440A-BC50-32EC2680E8A0}" destId="{A2319A20-8B49-491F-A78E-6E3B19AF430C}" srcOrd="0" destOrd="0" presId="urn:microsoft.com/office/officeart/2005/8/layout/radial6"/>
    <dgm:cxn modelId="{7AF96F1B-56B5-430F-B931-02994D2E97CA}" type="presOf" srcId="{29965194-62B5-4C24-9CC8-7D11FBC39276}" destId="{6CA1982A-2EF2-41E8-B049-EB7DD0D7FFFF}" srcOrd="0" destOrd="0" presId="urn:microsoft.com/office/officeart/2005/8/layout/radial6"/>
    <dgm:cxn modelId="{DD994136-1F48-40FE-B0D5-75D32410CBC7}" type="presOf" srcId="{AE2CF22E-5D55-451C-BC76-BA27D3F78C3F}" destId="{0F924D58-A67A-4866-B26C-BABF24AA387F}" srcOrd="0" destOrd="0" presId="urn:microsoft.com/office/officeart/2005/8/layout/radial6"/>
    <dgm:cxn modelId="{A2CD425D-366E-4901-8B8C-074DABB8B60C}" type="presOf" srcId="{9B9A20EB-2CDF-4D72-BAEE-FBEADC3F931B}" destId="{2C325C01-FD92-4F30-A509-A4E942489E49}" srcOrd="0" destOrd="0" presId="urn:microsoft.com/office/officeart/2005/8/layout/radial6"/>
    <dgm:cxn modelId="{AE15E16D-72FB-481A-AEB9-3E656CC930EF}" srcId="{8C68CBE3-7B3E-440A-BC50-32EC2680E8A0}" destId="{33AEA4A4-BB09-480C-A5A2-94F12365DFD2}" srcOrd="0" destOrd="0" parTransId="{A3313C85-4483-43BC-894C-8024D586A089}" sibTransId="{11AF9668-E7D5-425C-B397-8B0DEB22D8F3}"/>
    <dgm:cxn modelId="{48B20073-D911-496C-B05E-E953648F9EFC}" type="presOf" srcId="{E67BCFD1-927D-4960-95B5-3FE8872BB44C}" destId="{5730805B-1B52-468A-A95E-BFBFA64AF799}" srcOrd="0" destOrd="0" presId="urn:microsoft.com/office/officeart/2005/8/layout/radial6"/>
    <dgm:cxn modelId="{569B849E-5715-4D4B-94D3-7966C03E9AB7}" type="presOf" srcId="{A45F77B4-3BA8-4B35-98E0-15D11C558079}" destId="{DBF7F307-24DB-4311-890E-9FDB64190B7C}" srcOrd="0" destOrd="0" presId="urn:microsoft.com/office/officeart/2005/8/layout/radial6"/>
    <dgm:cxn modelId="{48FA57A0-3F5D-4210-AD02-27897389C444}" srcId="{33AEA4A4-BB09-480C-A5A2-94F12365DFD2}" destId="{9B9A20EB-2CDF-4D72-BAEE-FBEADC3F931B}" srcOrd="3" destOrd="0" parTransId="{56D43185-3529-42E2-9ABE-E4F75522B87C}" sibTransId="{29965194-62B5-4C24-9CC8-7D11FBC39276}"/>
    <dgm:cxn modelId="{E60199A1-1376-4BB5-9E92-7144A304D11D}" type="presOf" srcId="{287009F3-DCA0-4C82-A4B5-2A247D5B43C5}" destId="{6C789CA5-1775-4F3C-AF6B-BE6751051394}" srcOrd="0" destOrd="0" presId="urn:microsoft.com/office/officeart/2005/8/layout/radial6"/>
    <dgm:cxn modelId="{87E085A4-3301-495B-84F0-23F595418697}" srcId="{33AEA4A4-BB09-480C-A5A2-94F12365DFD2}" destId="{0CF616C4-8D80-4B58-8EC6-B7C8D8500B39}" srcOrd="0" destOrd="0" parTransId="{95D5B5EF-E091-4676-8E2D-8733BA76EFF4}" sibTransId="{A45F77B4-3BA8-4B35-98E0-15D11C558079}"/>
    <dgm:cxn modelId="{403B62A9-DA70-4D9E-8796-C67EF09D30E6}" srcId="{33AEA4A4-BB09-480C-A5A2-94F12365DFD2}" destId="{94F0C5CF-5839-4F24-ABD6-7A373243A2F0}" srcOrd="1" destOrd="0" parTransId="{3CA20B86-C73E-4DAC-AE32-2679F2E13256}" sibTransId="{287009F3-DCA0-4C82-A4B5-2A247D5B43C5}"/>
    <dgm:cxn modelId="{6238E7C6-BCDB-404B-9D8A-D54B6A5770AD}" srcId="{33AEA4A4-BB09-480C-A5A2-94F12365DFD2}" destId="{AE2CF22E-5D55-451C-BC76-BA27D3F78C3F}" srcOrd="2" destOrd="0" parTransId="{68C4FFE7-523D-4198-B272-959D4D93DC99}" sibTransId="{E67BCFD1-927D-4960-95B5-3FE8872BB44C}"/>
    <dgm:cxn modelId="{E62373CA-8D63-48D6-89CE-9501EABEA1D3}" type="presOf" srcId="{0CF616C4-8D80-4B58-8EC6-B7C8D8500B39}" destId="{0363834F-B7D2-4E3D-8BE7-12ADFD9490D0}" srcOrd="0" destOrd="0" presId="urn:microsoft.com/office/officeart/2005/8/layout/radial6"/>
    <dgm:cxn modelId="{05B5C3E7-2069-4EA1-A7FC-3A50FA7249EC}" type="presOf" srcId="{94F0C5CF-5839-4F24-ABD6-7A373243A2F0}" destId="{CA3849AE-2ADD-4AC5-AD2F-C6BF722AC372}" srcOrd="0" destOrd="0" presId="urn:microsoft.com/office/officeart/2005/8/layout/radial6"/>
    <dgm:cxn modelId="{C6117AE8-8277-469B-A57F-786AAD80BE27}" type="presParOf" srcId="{A2319A20-8B49-491F-A78E-6E3B19AF430C}" destId="{CB1A32D4-3FA6-43F5-A142-8431F510D1DD}" srcOrd="0" destOrd="0" presId="urn:microsoft.com/office/officeart/2005/8/layout/radial6"/>
    <dgm:cxn modelId="{87637100-AA6B-4FA0-85B3-89117EE607FE}" type="presParOf" srcId="{A2319A20-8B49-491F-A78E-6E3B19AF430C}" destId="{0363834F-B7D2-4E3D-8BE7-12ADFD9490D0}" srcOrd="1" destOrd="0" presId="urn:microsoft.com/office/officeart/2005/8/layout/radial6"/>
    <dgm:cxn modelId="{0575116D-20E4-494B-93EF-9E9389A04D8D}" type="presParOf" srcId="{A2319A20-8B49-491F-A78E-6E3B19AF430C}" destId="{20E25D69-7796-4754-B71C-77203792D2F5}" srcOrd="2" destOrd="0" presId="urn:microsoft.com/office/officeart/2005/8/layout/radial6"/>
    <dgm:cxn modelId="{15182E6B-537F-496F-A69A-1433F1D7DACC}" type="presParOf" srcId="{A2319A20-8B49-491F-A78E-6E3B19AF430C}" destId="{DBF7F307-24DB-4311-890E-9FDB64190B7C}" srcOrd="3" destOrd="0" presId="urn:microsoft.com/office/officeart/2005/8/layout/radial6"/>
    <dgm:cxn modelId="{DEF707EA-ED80-4924-A04B-A32590B79258}" type="presParOf" srcId="{A2319A20-8B49-491F-A78E-6E3B19AF430C}" destId="{CA3849AE-2ADD-4AC5-AD2F-C6BF722AC372}" srcOrd="4" destOrd="0" presId="urn:microsoft.com/office/officeart/2005/8/layout/radial6"/>
    <dgm:cxn modelId="{5E429631-6F45-4FA5-808A-E99CFD6FB9C7}" type="presParOf" srcId="{A2319A20-8B49-491F-A78E-6E3B19AF430C}" destId="{DEF4858B-9F94-47F7-A5E4-8949B38E672B}" srcOrd="5" destOrd="0" presId="urn:microsoft.com/office/officeart/2005/8/layout/radial6"/>
    <dgm:cxn modelId="{DFE13C73-4259-483D-B822-88C0CFD0BB66}" type="presParOf" srcId="{A2319A20-8B49-491F-A78E-6E3B19AF430C}" destId="{6C789CA5-1775-4F3C-AF6B-BE6751051394}" srcOrd="6" destOrd="0" presId="urn:microsoft.com/office/officeart/2005/8/layout/radial6"/>
    <dgm:cxn modelId="{245BDC01-4DA9-4920-BE21-781A31A2E25D}" type="presParOf" srcId="{A2319A20-8B49-491F-A78E-6E3B19AF430C}" destId="{0F924D58-A67A-4866-B26C-BABF24AA387F}" srcOrd="7" destOrd="0" presId="urn:microsoft.com/office/officeart/2005/8/layout/radial6"/>
    <dgm:cxn modelId="{DEE40BFF-1770-4F44-998E-E9C3E2AAD683}" type="presParOf" srcId="{A2319A20-8B49-491F-A78E-6E3B19AF430C}" destId="{066DE06B-96A4-47AC-B1B3-1DB628413527}" srcOrd="8" destOrd="0" presId="urn:microsoft.com/office/officeart/2005/8/layout/radial6"/>
    <dgm:cxn modelId="{443A08EE-30E7-4D0D-8098-5A1C1D72CC6A}" type="presParOf" srcId="{A2319A20-8B49-491F-A78E-6E3B19AF430C}" destId="{5730805B-1B52-468A-A95E-BFBFA64AF799}" srcOrd="9" destOrd="0" presId="urn:microsoft.com/office/officeart/2005/8/layout/radial6"/>
    <dgm:cxn modelId="{29EFF163-0E8C-4615-B1C3-028F7A52C2BE}" type="presParOf" srcId="{A2319A20-8B49-491F-A78E-6E3B19AF430C}" destId="{2C325C01-FD92-4F30-A509-A4E942489E49}" srcOrd="10" destOrd="0" presId="urn:microsoft.com/office/officeart/2005/8/layout/radial6"/>
    <dgm:cxn modelId="{549444DD-FC38-44DC-B421-390C129CBCCE}" type="presParOf" srcId="{A2319A20-8B49-491F-A78E-6E3B19AF430C}" destId="{4B1E2013-C645-4801-A1A4-F6278EF94DDB}" srcOrd="11" destOrd="0" presId="urn:microsoft.com/office/officeart/2005/8/layout/radial6"/>
    <dgm:cxn modelId="{124E230D-0DB7-4D67-800A-4D25193CD04B}" type="presParOf" srcId="{A2319A20-8B49-491F-A78E-6E3B19AF430C}" destId="{6CA1982A-2EF2-41E8-B049-EB7DD0D7FFFF}" srcOrd="12" destOrd="0" presId="urn:microsoft.com/office/officeart/2005/8/layout/radial6"/>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6CA1982A-2EF2-41E8-B049-EB7DD0D7FFFF}">
      <dsp:nvSpPr>
        <dsp:cNvPr id="0" name=""/>
        <dsp:cNvSpPr/>
      </dsp:nvSpPr>
      <dsp:spPr>
        <a:xfrm>
          <a:off x="1747890" y="387262"/>
          <a:ext cx="2584898" cy="2584898"/>
        </a:xfrm>
        <a:prstGeom prst="blockArc">
          <a:avLst>
            <a:gd name="adj1" fmla="val 10800000"/>
            <a:gd name="adj2" fmla="val 16200000"/>
            <a:gd name="adj3" fmla="val 4643"/>
          </a:avLst>
        </a:prstGeom>
        <a:solidFill>
          <a:schemeClr val="accent4">
            <a:hueOff val="10395692"/>
            <a:satOff val="-47968"/>
            <a:lumOff val="1765"/>
            <a:alphaOff val="0"/>
          </a:schemeClr>
        </a:solidFill>
        <a:ln>
          <a:noFill/>
        </a:ln>
        <a:effectLst/>
        <a:scene3d>
          <a:camera prst="orthographicFront"/>
          <a:lightRig rig="threePt" dir="t">
            <a:rot lat="0" lon="0" rev="7500000"/>
          </a:lightRig>
        </a:scene3d>
        <a:sp3d z="-70000" extrusionH="63500" prstMaterial="matte">
          <a:bevelT w="25400" h="6350" prst="relaxedInset"/>
          <a:contourClr>
            <a:schemeClr val="bg1"/>
          </a:contourClr>
        </a:sp3d>
      </dsp:spPr>
      <dsp:style>
        <a:lnRef idx="0">
          <a:scrgbClr r="0" g="0" b="0"/>
        </a:lnRef>
        <a:fillRef idx="1">
          <a:scrgbClr r="0" g="0" b="0"/>
        </a:fillRef>
        <a:effectRef idx="2">
          <a:scrgbClr r="0" g="0" b="0"/>
        </a:effectRef>
        <a:fontRef idx="minor">
          <a:schemeClr val="lt1"/>
        </a:fontRef>
      </dsp:style>
    </dsp:sp>
    <dsp:sp modelId="{5730805B-1B52-468A-A95E-BFBFA64AF799}">
      <dsp:nvSpPr>
        <dsp:cNvPr id="0" name=""/>
        <dsp:cNvSpPr/>
      </dsp:nvSpPr>
      <dsp:spPr>
        <a:xfrm>
          <a:off x="1747890" y="387262"/>
          <a:ext cx="2584898" cy="2584898"/>
        </a:xfrm>
        <a:prstGeom prst="blockArc">
          <a:avLst>
            <a:gd name="adj1" fmla="val 5400000"/>
            <a:gd name="adj2" fmla="val 10800000"/>
            <a:gd name="adj3" fmla="val 4643"/>
          </a:avLst>
        </a:prstGeom>
        <a:solidFill>
          <a:schemeClr val="accent4">
            <a:hueOff val="6930461"/>
            <a:satOff val="-31979"/>
            <a:lumOff val="1177"/>
            <a:alphaOff val="0"/>
          </a:schemeClr>
        </a:solidFill>
        <a:ln>
          <a:noFill/>
        </a:ln>
        <a:effectLst/>
        <a:scene3d>
          <a:camera prst="orthographicFront"/>
          <a:lightRig rig="threePt" dir="t">
            <a:rot lat="0" lon="0" rev="7500000"/>
          </a:lightRig>
        </a:scene3d>
        <a:sp3d z="-70000" extrusionH="63500" prstMaterial="matte">
          <a:bevelT w="25400" h="6350" prst="relaxedInset"/>
          <a:contourClr>
            <a:schemeClr val="bg1"/>
          </a:contourClr>
        </a:sp3d>
      </dsp:spPr>
      <dsp:style>
        <a:lnRef idx="0">
          <a:scrgbClr r="0" g="0" b="0"/>
        </a:lnRef>
        <a:fillRef idx="1">
          <a:scrgbClr r="0" g="0" b="0"/>
        </a:fillRef>
        <a:effectRef idx="2">
          <a:scrgbClr r="0" g="0" b="0"/>
        </a:effectRef>
        <a:fontRef idx="minor">
          <a:schemeClr val="lt1"/>
        </a:fontRef>
      </dsp:style>
    </dsp:sp>
    <dsp:sp modelId="{6C789CA5-1775-4F3C-AF6B-BE6751051394}">
      <dsp:nvSpPr>
        <dsp:cNvPr id="0" name=""/>
        <dsp:cNvSpPr/>
      </dsp:nvSpPr>
      <dsp:spPr>
        <a:xfrm>
          <a:off x="1747890" y="387262"/>
          <a:ext cx="2584898" cy="2584898"/>
        </a:xfrm>
        <a:prstGeom prst="blockArc">
          <a:avLst>
            <a:gd name="adj1" fmla="val 0"/>
            <a:gd name="adj2" fmla="val 5400000"/>
            <a:gd name="adj3" fmla="val 4643"/>
          </a:avLst>
        </a:prstGeom>
        <a:solidFill>
          <a:schemeClr val="accent4">
            <a:hueOff val="3465231"/>
            <a:satOff val="-15989"/>
            <a:lumOff val="588"/>
            <a:alphaOff val="0"/>
          </a:schemeClr>
        </a:solidFill>
        <a:ln>
          <a:noFill/>
        </a:ln>
        <a:effectLst/>
        <a:scene3d>
          <a:camera prst="orthographicFront"/>
          <a:lightRig rig="threePt" dir="t">
            <a:rot lat="0" lon="0" rev="7500000"/>
          </a:lightRig>
        </a:scene3d>
        <a:sp3d z="-70000" extrusionH="63500" prstMaterial="matte">
          <a:bevelT w="25400" h="6350" prst="relaxedInset"/>
          <a:contourClr>
            <a:schemeClr val="bg1"/>
          </a:contourClr>
        </a:sp3d>
      </dsp:spPr>
      <dsp:style>
        <a:lnRef idx="0">
          <a:scrgbClr r="0" g="0" b="0"/>
        </a:lnRef>
        <a:fillRef idx="1">
          <a:scrgbClr r="0" g="0" b="0"/>
        </a:fillRef>
        <a:effectRef idx="2">
          <a:scrgbClr r="0" g="0" b="0"/>
        </a:effectRef>
        <a:fontRef idx="minor">
          <a:schemeClr val="lt1"/>
        </a:fontRef>
      </dsp:style>
    </dsp:sp>
    <dsp:sp modelId="{DBF7F307-24DB-4311-890E-9FDB64190B7C}">
      <dsp:nvSpPr>
        <dsp:cNvPr id="0" name=""/>
        <dsp:cNvSpPr/>
      </dsp:nvSpPr>
      <dsp:spPr>
        <a:xfrm>
          <a:off x="1747890" y="387262"/>
          <a:ext cx="2584898" cy="2584898"/>
        </a:xfrm>
        <a:prstGeom prst="blockArc">
          <a:avLst>
            <a:gd name="adj1" fmla="val 16200000"/>
            <a:gd name="adj2" fmla="val 0"/>
            <a:gd name="adj3" fmla="val 4643"/>
          </a:avLst>
        </a:prstGeom>
        <a:solidFill>
          <a:schemeClr val="accent4">
            <a:hueOff val="0"/>
            <a:satOff val="0"/>
            <a:lumOff val="0"/>
            <a:alphaOff val="0"/>
          </a:schemeClr>
        </a:solidFill>
        <a:ln>
          <a:noFill/>
        </a:ln>
        <a:effectLst/>
        <a:scene3d>
          <a:camera prst="orthographicFront"/>
          <a:lightRig rig="threePt" dir="t">
            <a:rot lat="0" lon="0" rev="7500000"/>
          </a:lightRig>
        </a:scene3d>
        <a:sp3d z="-70000" extrusionH="63500" prstMaterial="matte">
          <a:bevelT w="25400" h="6350" prst="relaxedInset"/>
          <a:contourClr>
            <a:schemeClr val="bg1"/>
          </a:contourClr>
        </a:sp3d>
      </dsp:spPr>
      <dsp:style>
        <a:lnRef idx="0">
          <a:scrgbClr r="0" g="0" b="0"/>
        </a:lnRef>
        <a:fillRef idx="1">
          <a:scrgbClr r="0" g="0" b="0"/>
        </a:fillRef>
        <a:effectRef idx="2">
          <a:scrgbClr r="0" g="0" b="0"/>
        </a:effectRef>
        <a:fontRef idx="minor">
          <a:schemeClr val="lt1"/>
        </a:fontRef>
      </dsp:style>
    </dsp:sp>
    <dsp:sp modelId="{CB1A32D4-3FA6-43F5-A142-8431F510D1DD}">
      <dsp:nvSpPr>
        <dsp:cNvPr id="0" name=""/>
        <dsp:cNvSpPr/>
      </dsp:nvSpPr>
      <dsp:spPr>
        <a:xfrm>
          <a:off x="2445038" y="1084411"/>
          <a:ext cx="1190601" cy="1190601"/>
        </a:xfrm>
        <a:prstGeom prst="ellipse">
          <a:avLst/>
        </a:prstGeom>
        <a:gradFill rotWithShape="0">
          <a:gsLst>
            <a:gs pos="0">
              <a:schemeClr val="accent3">
                <a:hueOff val="0"/>
                <a:satOff val="0"/>
                <a:lumOff val="0"/>
                <a:alphaOff val="0"/>
                <a:satMod val="103000"/>
                <a:lumMod val="102000"/>
                <a:tint val="94000"/>
              </a:schemeClr>
            </a:gs>
            <a:gs pos="50000">
              <a:schemeClr val="accent3">
                <a:hueOff val="0"/>
                <a:satOff val="0"/>
                <a:lumOff val="0"/>
                <a:alphaOff val="0"/>
                <a:satMod val="110000"/>
                <a:lumMod val="100000"/>
                <a:shade val="100000"/>
              </a:schemeClr>
            </a:gs>
            <a:gs pos="100000">
              <a:schemeClr val="accent3">
                <a:hueOff val="0"/>
                <a:satOff val="0"/>
                <a:lumOff val="0"/>
                <a:alphaOff val="0"/>
                <a:lumMod val="99000"/>
                <a:satMod val="120000"/>
                <a:shade val="78000"/>
              </a:schemeClr>
            </a:gs>
          </a:gsLst>
          <a:lin ang="5400000" scaled="0"/>
        </a:gradFill>
        <a:ln>
          <a:noFill/>
        </a:ln>
        <a:effectLst/>
        <a:scene3d>
          <a:camera prst="orthographicFront"/>
          <a:lightRig rig="threePt" dir="t">
            <a:rot lat="0" lon="0" rev="7500000"/>
          </a:lightRig>
        </a:scene3d>
        <a:sp3d prstMaterial="plastic">
          <a:bevelT w="127000" h="25400" prst="relaxedInset"/>
        </a:sp3d>
      </dsp:spPr>
      <dsp:style>
        <a:lnRef idx="0">
          <a:scrgbClr r="0" g="0" b="0"/>
        </a:lnRef>
        <a:fillRef idx="3">
          <a:scrgbClr r="0" g="0" b="0"/>
        </a:fillRef>
        <a:effectRef idx="2">
          <a:scrgbClr r="0" g="0" b="0"/>
        </a:effectRef>
        <a:fontRef idx="minor">
          <a:schemeClr val="lt1"/>
        </a:fontRef>
      </dsp:style>
      <dsp:txBody>
        <a:bodyPr spcFirstLastPara="0" vert="horz" wrap="square" lIns="34290" tIns="34290" rIns="34290" bIns="34290" numCol="1" spcCol="1270" anchor="ctr" anchorCtr="0">
          <a:noAutofit/>
        </a:bodyPr>
        <a:lstStyle/>
        <a:p>
          <a:pPr marL="0" lvl="0" indent="0" algn="ctr" defTabSz="1200150">
            <a:lnSpc>
              <a:spcPct val="90000"/>
            </a:lnSpc>
            <a:spcBef>
              <a:spcPct val="0"/>
            </a:spcBef>
            <a:spcAft>
              <a:spcPct val="35000"/>
            </a:spcAft>
            <a:buNone/>
          </a:pPr>
          <a:r>
            <a:rPr lang="es-ES" sz="2700" kern="1200"/>
            <a:t>PHVA</a:t>
          </a:r>
        </a:p>
      </dsp:txBody>
      <dsp:txXfrm>
        <a:off x="2619397" y="1258770"/>
        <a:ext cx="841883" cy="841883"/>
      </dsp:txXfrm>
    </dsp:sp>
    <dsp:sp modelId="{0363834F-B7D2-4E3D-8BE7-12ADFD9490D0}">
      <dsp:nvSpPr>
        <dsp:cNvPr id="0" name=""/>
        <dsp:cNvSpPr/>
      </dsp:nvSpPr>
      <dsp:spPr>
        <a:xfrm>
          <a:off x="2623628" y="555"/>
          <a:ext cx="833421" cy="833421"/>
        </a:xfrm>
        <a:prstGeom prst="ellipse">
          <a:avLst/>
        </a:prstGeom>
        <a:gradFill rotWithShape="0">
          <a:gsLst>
            <a:gs pos="0">
              <a:schemeClr val="accent4">
                <a:hueOff val="0"/>
                <a:satOff val="0"/>
                <a:lumOff val="0"/>
                <a:alphaOff val="0"/>
                <a:satMod val="103000"/>
                <a:lumMod val="102000"/>
                <a:tint val="94000"/>
              </a:schemeClr>
            </a:gs>
            <a:gs pos="50000">
              <a:schemeClr val="accent4">
                <a:hueOff val="0"/>
                <a:satOff val="0"/>
                <a:lumOff val="0"/>
                <a:alphaOff val="0"/>
                <a:satMod val="110000"/>
                <a:lumMod val="100000"/>
                <a:shade val="100000"/>
              </a:schemeClr>
            </a:gs>
            <a:gs pos="100000">
              <a:schemeClr val="accent4">
                <a:hueOff val="0"/>
                <a:satOff val="0"/>
                <a:lumOff val="0"/>
                <a:alphaOff val="0"/>
                <a:lumMod val="99000"/>
                <a:satMod val="120000"/>
                <a:shade val="78000"/>
              </a:schemeClr>
            </a:gs>
          </a:gsLst>
          <a:lin ang="5400000" scaled="0"/>
        </a:gradFill>
        <a:ln>
          <a:noFill/>
        </a:ln>
        <a:effectLst/>
        <a:scene3d>
          <a:camera prst="orthographicFront"/>
          <a:lightRig rig="threePt" dir="t">
            <a:rot lat="0" lon="0" rev="7500000"/>
          </a:lightRig>
        </a:scene3d>
        <a:sp3d prstMaterial="plastic">
          <a:bevelT w="127000" h="25400" prst="relaxedInset"/>
        </a:sp3d>
      </dsp:spPr>
      <dsp:style>
        <a:lnRef idx="0">
          <a:scrgbClr r="0" g="0" b="0"/>
        </a:lnRef>
        <a:fillRef idx="3">
          <a:scrgbClr r="0" g="0" b="0"/>
        </a:fillRef>
        <a:effectRef idx="2">
          <a:scrgbClr r="0" g="0" b="0"/>
        </a:effectRef>
        <a:fontRef idx="minor">
          <a:schemeClr val="lt1"/>
        </a:fontRef>
      </dsp:style>
      <dsp:txBody>
        <a:bodyPr spcFirstLastPara="0" vert="horz" wrap="square" lIns="11430" tIns="11430" rIns="11430" bIns="11430" numCol="1" spcCol="1270" anchor="ctr" anchorCtr="0">
          <a:noAutofit/>
        </a:bodyPr>
        <a:lstStyle/>
        <a:p>
          <a:pPr marL="0" lvl="0" indent="0" algn="ctr" defTabSz="400050">
            <a:lnSpc>
              <a:spcPct val="90000"/>
            </a:lnSpc>
            <a:spcBef>
              <a:spcPct val="0"/>
            </a:spcBef>
            <a:spcAft>
              <a:spcPct val="35000"/>
            </a:spcAft>
            <a:buNone/>
          </a:pPr>
          <a:r>
            <a:rPr lang="es-ES" sz="900" kern="1200"/>
            <a:t>P</a:t>
          </a:r>
        </a:p>
        <a:p>
          <a:pPr marL="0" lvl="0" indent="0" algn="ctr" defTabSz="400050">
            <a:lnSpc>
              <a:spcPct val="90000"/>
            </a:lnSpc>
            <a:spcBef>
              <a:spcPct val="0"/>
            </a:spcBef>
            <a:spcAft>
              <a:spcPct val="35000"/>
            </a:spcAft>
            <a:buNone/>
          </a:pPr>
          <a:r>
            <a:rPr lang="es-ES" sz="600" i="1" kern="1200"/>
            <a:t>ORGANIZACIÓN Y PLANIFICACIÓN</a:t>
          </a:r>
        </a:p>
      </dsp:txBody>
      <dsp:txXfrm>
        <a:off x="2745680" y="122607"/>
        <a:ext cx="589317" cy="589317"/>
      </dsp:txXfrm>
    </dsp:sp>
    <dsp:sp modelId="{CA3849AE-2ADD-4AC5-AD2F-C6BF722AC372}">
      <dsp:nvSpPr>
        <dsp:cNvPr id="0" name=""/>
        <dsp:cNvSpPr/>
      </dsp:nvSpPr>
      <dsp:spPr>
        <a:xfrm>
          <a:off x="3886075" y="1263001"/>
          <a:ext cx="833421" cy="833421"/>
        </a:xfrm>
        <a:prstGeom prst="ellipse">
          <a:avLst/>
        </a:prstGeom>
        <a:gradFill rotWithShape="0">
          <a:gsLst>
            <a:gs pos="0">
              <a:schemeClr val="accent4">
                <a:hueOff val="3465231"/>
                <a:satOff val="-15989"/>
                <a:lumOff val="588"/>
                <a:alphaOff val="0"/>
                <a:satMod val="103000"/>
                <a:lumMod val="102000"/>
                <a:tint val="94000"/>
              </a:schemeClr>
            </a:gs>
            <a:gs pos="50000">
              <a:schemeClr val="accent4">
                <a:hueOff val="3465231"/>
                <a:satOff val="-15989"/>
                <a:lumOff val="588"/>
                <a:alphaOff val="0"/>
                <a:satMod val="110000"/>
                <a:lumMod val="100000"/>
                <a:shade val="100000"/>
              </a:schemeClr>
            </a:gs>
            <a:gs pos="100000">
              <a:schemeClr val="accent4">
                <a:hueOff val="3465231"/>
                <a:satOff val="-15989"/>
                <a:lumOff val="588"/>
                <a:alphaOff val="0"/>
                <a:lumMod val="99000"/>
                <a:satMod val="120000"/>
                <a:shade val="78000"/>
              </a:schemeClr>
            </a:gs>
          </a:gsLst>
          <a:lin ang="5400000" scaled="0"/>
        </a:gradFill>
        <a:ln>
          <a:noFill/>
        </a:ln>
        <a:effectLst/>
        <a:scene3d>
          <a:camera prst="orthographicFront"/>
          <a:lightRig rig="threePt" dir="t">
            <a:rot lat="0" lon="0" rev="7500000"/>
          </a:lightRig>
        </a:scene3d>
        <a:sp3d prstMaterial="plastic">
          <a:bevelT w="127000" h="25400" prst="relaxedInset"/>
        </a:sp3d>
      </dsp:spPr>
      <dsp:style>
        <a:lnRef idx="0">
          <a:scrgbClr r="0" g="0" b="0"/>
        </a:lnRef>
        <a:fillRef idx="3">
          <a:scrgbClr r="0" g="0" b="0"/>
        </a:fillRef>
        <a:effectRef idx="2">
          <a:scrgbClr r="0" g="0" b="0"/>
        </a:effectRef>
        <a:fontRef idx="minor">
          <a:schemeClr val="lt1"/>
        </a:fontRef>
      </dsp:style>
      <dsp:txBody>
        <a:bodyPr spcFirstLastPara="0" vert="horz" wrap="square" lIns="11430" tIns="11430" rIns="11430" bIns="11430" numCol="1" spcCol="1270" anchor="ctr" anchorCtr="0">
          <a:noAutofit/>
        </a:bodyPr>
        <a:lstStyle/>
        <a:p>
          <a:pPr marL="0" lvl="0" indent="0" algn="ctr" defTabSz="400050">
            <a:lnSpc>
              <a:spcPct val="90000"/>
            </a:lnSpc>
            <a:spcBef>
              <a:spcPct val="0"/>
            </a:spcBef>
            <a:spcAft>
              <a:spcPct val="35000"/>
            </a:spcAft>
            <a:buNone/>
          </a:pPr>
          <a:r>
            <a:rPr lang="es-ES" sz="900" kern="1200"/>
            <a:t>H</a:t>
          </a:r>
        </a:p>
        <a:p>
          <a:pPr marL="0" lvl="0" indent="0" algn="ctr" defTabSz="400050">
            <a:lnSpc>
              <a:spcPct val="90000"/>
            </a:lnSpc>
            <a:spcBef>
              <a:spcPct val="0"/>
            </a:spcBef>
            <a:spcAft>
              <a:spcPct val="35000"/>
            </a:spcAft>
            <a:buNone/>
          </a:pPr>
          <a:r>
            <a:rPr lang="es-ES" sz="600" i="1" kern="1200"/>
            <a:t>APLPICACIÓN</a:t>
          </a:r>
        </a:p>
      </dsp:txBody>
      <dsp:txXfrm>
        <a:off x="4008127" y="1385053"/>
        <a:ext cx="589317" cy="589317"/>
      </dsp:txXfrm>
    </dsp:sp>
    <dsp:sp modelId="{0F924D58-A67A-4866-B26C-BABF24AA387F}">
      <dsp:nvSpPr>
        <dsp:cNvPr id="0" name=""/>
        <dsp:cNvSpPr/>
      </dsp:nvSpPr>
      <dsp:spPr>
        <a:xfrm>
          <a:off x="2623628" y="2525447"/>
          <a:ext cx="833421" cy="833421"/>
        </a:xfrm>
        <a:prstGeom prst="ellipse">
          <a:avLst/>
        </a:prstGeom>
        <a:gradFill rotWithShape="0">
          <a:gsLst>
            <a:gs pos="0">
              <a:schemeClr val="accent4">
                <a:hueOff val="6930461"/>
                <a:satOff val="-31979"/>
                <a:lumOff val="1177"/>
                <a:alphaOff val="0"/>
                <a:satMod val="103000"/>
                <a:lumMod val="102000"/>
                <a:tint val="94000"/>
              </a:schemeClr>
            </a:gs>
            <a:gs pos="50000">
              <a:schemeClr val="accent4">
                <a:hueOff val="6930461"/>
                <a:satOff val="-31979"/>
                <a:lumOff val="1177"/>
                <a:alphaOff val="0"/>
                <a:satMod val="110000"/>
                <a:lumMod val="100000"/>
                <a:shade val="100000"/>
              </a:schemeClr>
            </a:gs>
            <a:gs pos="100000">
              <a:schemeClr val="accent4">
                <a:hueOff val="6930461"/>
                <a:satOff val="-31979"/>
                <a:lumOff val="1177"/>
                <a:alphaOff val="0"/>
                <a:lumMod val="99000"/>
                <a:satMod val="120000"/>
                <a:shade val="78000"/>
              </a:schemeClr>
            </a:gs>
          </a:gsLst>
          <a:lin ang="5400000" scaled="0"/>
        </a:gradFill>
        <a:ln>
          <a:noFill/>
        </a:ln>
        <a:effectLst/>
        <a:scene3d>
          <a:camera prst="orthographicFront"/>
          <a:lightRig rig="threePt" dir="t">
            <a:rot lat="0" lon="0" rev="7500000"/>
          </a:lightRig>
        </a:scene3d>
        <a:sp3d prstMaterial="plastic">
          <a:bevelT w="127000" h="25400" prst="relaxedInset"/>
        </a:sp3d>
      </dsp:spPr>
      <dsp:style>
        <a:lnRef idx="0">
          <a:scrgbClr r="0" g="0" b="0"/>
        </a:lnRef>
        <a:fillRef idx="3">
          <a:scrgbClr r="0" g="0" b="0"/>
        </a:fillRef>
        <a:effectRef idx="2">
          <a:scrgbClr r="0" g="0" b="0"/>
        </a:effectRef>
        <a:fontRef idx="minor">
          <a:schemeClr val="lt1"/>
        </a:fontRef>
      </dsp:style>
      <dsp:txBody>
        <a:bodyPr spcFirstLastPara="0" vert="horz" wrap="square" lIns="11430" tIns="11430" rIns="11430" bIns="11430" numCol="1" spcCol="1270" anchor="ctr" anchorCtr="0">
          <a:noAutofit/>
        </a:bodyPr>
        <a:lstStyle/>
        <a:p>
          <a:pPr marL="0" lvl="0" indent="0" algn="ctr" defTabSz="400050">
            <a:lnSpc>
              <a:spcPct val="90000"/>
            </a:lnSpc>
            <a:spcBef>
              <a:spcPct val="0"/>
            </a:spcBef>
            <a:spcAft>
              <a:spcPct val="35000"/>
            </a:spcAft>
            <a:buNone/>
          </a:pPr>
          <a:r>
            <a:rPr lang="es-ES" sz="900" kern="1200"/>
            <a:t>V</a:t>
          </a:r>
        </a:p>
        <a:p>
          <a:pPr marL="0" lvl="0" indent="0" algn="ctr" defTabSz="400050">
            <a:lnSpc>
              <a:spcPct val="90000"/>
            </a:lnSpc>
            <a:spcBef>
              <a:spcPct val="0"/>
            </a:spcBef>
            <a:spcAft>
              <a:spcPct val="35000"/>
            </a:spcAft>
            <a:buNone/>
          </a:pPr>
          <a:r>
            <a:rPr lang="es-ES" sz="600" i="1" kern="1200"/>
            <a:t>AUDITORIA Y REVISIÓN POR LA ALTA DIRECCIÓN</a:t>
          </a:r>
        </a:p>
      </dsp:txBody>
      <dsp:txXfrm>
        <a:off x="2745680" y="2647499"/>
        <a:ext cx="589317" cy="589317"/>
      </dsp:txXfrm>
    </dsp:sp>
    <dsp:sp modelId="{2C325C01-FD92-4F30-A509-A4E942489E49}">
      <dsp:nvSpPr>
        <dsp:cNvPr id="0" name=""/>
        <dsp:cNvSpPr/>
      </dsp:nvSpPr>
      <dsp:spPr>
        <a:xfrm>
          <a:off x="1361182" y="1263001"/>
          <a:ext cx="833421" cy="833421"/>
        </a:xfrm>
        <a:prstGeom prst="ellipse">
          <a:avLst/>
        </a:prstGeom>
        <a:gradFill rotWithShape="0">
          <a:gsLst>
            <a:gs pos="0">
              <a:schemeClr val="accent4">
                <a:hueOff val="10395692"/>
                <a:satOff val="-47968"/>
                <a:lumOff val="1765"/>
                <a:alphaOff val="0"/>
                <a:satMod val="103000"/>
                <a:lumMod val="102000"/>
                <a:tint val="94000"/>
              </a:schemeClr>
            </a:gs>
            <a:gs pos="50000">
              <a:schemeClr val="accent4">
                <a:hueOff val="10395692"/>
                <a:satOff val="-47968"/>
                <a:lumOff val="1765"/>
                <a:alphaOff val="0"/>
                <a:satMod val="110000"/>
                <a:lumMod val="100000"/>
                <a:shade val="100000"/>
              </a:schemeClr>
            </a:gs>
            <a:gs pos="100000">
              <a:schemeClr val="accent4">
                <a:hueOff val="10395692"/>
                <a:satOff val="-47968"/>
                <a:lumOff val="1765"/>
                <a:alphaOff val="0"/>
                <a:lumMod val="99000"/>
                <a:satMod val="120000"/>
                <a:shade val="78000"/>
              </a:schemeClr>
            </a:gs>
          </a:gsLst>
          <a:lin ang="5400000" scaled="0"/>
        </a:gradFill>
        <a:ln>
          <a:noFill/>
        </a:ln>
        <a:effectLst/>
        <a:scene3d>
          <a:camera prst="orthographicFront"/>
          <a:lightRig rig="threePt" dir="t">
            <a:rot lat="0" lon="0" rev="7500000"/>
          </a:lightRig>
        </a:scene3d>
        <a:sp3d prstMaterial="plastic">
          <a:bevelT w="127000" h="25400" prst="relaxedInset"/>
        </a:sp3d>
      </dsp:spPr>
      <dsp:style>
        <a:lnRef idx="0">
          <a:scrgbClr r="0" g="0" b="0"/>
        </a:lnRef>
        <a:fillRef idx="3">
          <a:scrgbClr r="0" g="0" b="0"/>
        </a:fillRef>
        <a:effectRef idx="2">
          <a:scrgbClr r="0" g="0" b="0"/>
        </a:effectRef>
        <a:fontRef idx="minor">
          <a:schemeClr val="lt1"/>
        </a:fontRef>
      </dsp:style>
      <dsp:txBody>
        <a:bodyPr spcFirstLastPara="0" vert="horz" wrap="square" lIns="11430" tIns="11430" rIns="11430" bIns="11430" numCol="1" spcCol="1270" anchor="ctr" anchorCtr="0">
          <a:noAutofit/>
        </a:bodyPr>
        <a:lstStyle/>
        <a:p>
          <a:pPr marL="0" lvl="0" indent="0" algn="ctr" defTabSz="400050">
            <a:lnSpc>
              <a:spcPct val="90000"/>
            </a:lnSpc>
            <a:spcBef>
              <a:spcPct val="0"/>
            </a:spcBef>
            <a:spcAft>
              <a:spcPct val="35000"/>
            </a:spcAft>
            <a:buNone/>
          </a:pPr>
          <a:r>
            <a:rPr lang="es-ES" sz="900" kern="1200"/>
            <a:t>A</a:t>
          </a:r>
        </a:p>
        <a:p>
          <a:pPr marL="0" lvl="0" indent="0" algn="ctr" defTabSz="400050">
            <a:lnSpc>
              <a:spcPct val="90000"/>
            </a:lnSpc>
            <a:spcBef>
              <a:spcPct val="0"/>
            </a:spcBef>
            <a:spcAft>
              <a:spcPct val="35000"/>
            </a:spcAft>
            <a:buNone/>
          </a:pPr>
          <a:r>
            <a:rPr lang="es-ES" sz="600" i="1" kern="1200"/>
            <a:t>MEJORAMIENTO CONTINUO</a:t>
          </a:r>
        </a:p>
      </dsp:txBody>
      <dsp:txXfrm>
        <a:off x="1483234" y="1385053"/>
        <a:ext cx="589317" cy="589317"/>
      </dsp:txXfrm>
    </dsp:sp>
  </dsp:spTree>
</dsp:drawing>
</file>

<file path=xl/diagrams/layout1.xml><?xml version="1.0" encoding="utf-8"?>
<dgm:layoutDef xmlns:dgm="http://schemas.openxmlformats.org/drawingml/2006/diagram" xmlns:a="http://schemas.openxmlformats.org/drawingml/2006/main" uniqueId="urn:microsoft.com/office/officeart/2005/8/layout/radial6">
  <dgm:title val=""/>
  <dgm:desc val=""/>
  <dgm:catLst>
    <dgm:cat type="cycle" pri="9000"/>
    <dgm:cat type="relationship" pri="21000"/>
  </dgm:catLst>
  <dgm:sampData>
    <dgm:dataModel>
      <dgm:ptLst>
        <dgm:pt modelId="0" type="doc"/>
        <dgm:pt modelId="1">
          <dgm:prSet phldr="1"/>
        </dgm:pt>
        <dgm:pt modelId="11">
          <dgm:prSet phldr="1"/>
        </dgm:pt>
        <dgm:pt modelId="12">
          <dgm:prSet phldr="1"/>
        </dgm:pt>
        <dgm:pt modelId="13">
          <dgm:prSet phldr="1"/>
        </dgm:pt>
        <dgm:pt modelId="14">
          <dgm:prSet phldr="1"/>
        </dgm:pt>
      </dgm:ptLst>
      <dgm:cxnLst>
        <dgm:cxn modelId="2" srcId="0" destId="1" srcOrd="0" destOrd="0"/>
        <dgm:cxn modelId="3" srcId="1" destId="11" srcOrd="0" destOrd="0"/>
        <dgm:cxn modelId="4" srcId="1" destId="12" srcOrd="1" destOrd="0"/>
        <dgm:cxn modelId="5" srcId="1" destId="13" srcOrd="2" destOrd="0"/>
        <dgm:cxn modelId="6" srcId="1" destId="14" srcOrd="3" destOrd="0"/>
      </dgm:cxnLst>
      <dgm:bg/>
      <dgm:whole/>
    </dgm:dataModel>
  </dgm:sampData>
  <dgm:styleData>
    <dgm:dataModel>
      <dgm:ptLst>
        <dgm:pt modelId="0" type="doc"/>
        <dgm:pt modelId="1"/>
        <dgm:pt modelId="11"/>
        <dgm:pt modelId="12"/>
        <dgm:pt modelId="13"/>
      </dgm:ptLst>
      <dgm:cxnLst>
        <dgm:cxn modelId="2" srcId="0" destId="1" srcOrd="0" destOrd="0"/>
        <dgm:cxn modelId="15" srcId="1" destId="11" srcOrd="0" destOrd="0"/>
        <dgm:cxn modelId="16" srcId="1" destId="12" srcOrd="1" destOrd="0"/>
        <dgm:cxn modelId="17" srcId="1" destId="13" srcOrd="2" destOrd="0"/>
      </dgm:cxnLst>
      <dgm:bg/>
      <dgm:whole/>
    </dgm:dataModel>
  </dgm:styleData>
  <dgm:clrData>
    <dgm:dataModel>
      <dgm:ptLst>
        <dgm:pt modelId="0" type="doc"/>
        <dgm:pt modelId="1"/>
        <dgm:pt modelId="11"/>
        <dgm:pt modelId="12"/>
        <dgm:pt modelId="13"/>
        <dgm:pt modelId="14"/>
        <dgm:pt modelId="15"/>
        <dgm:pt modelId="16"/>
      </dgm:ptLst>
      <dgm:cxnLst>
        <dgm:cxn modelId="2" srcId="0" destId="1" srcOrd="0" destOrd="0"/>
        <dgm:cxn modelId="16" srcId="1" destId="11" srcOrd="0" destOrd="0"/>
        <dgm:cxn modelId="17" srcId="1" destId="12" srcOrd="1" destOrd="0"/>
        <dgm:cxn modelId="18" srcId="1" destId="13" srcOrd="2" destOrd="0"/>
        <dgm:cxn modelId="19" srcId="1" destId="14" srcOrd="3" destOrd="0"/>
        <dgm:cxn modelId="20" srcId="1" destId="15" srcOrd="4" destOrd="0"/>
        <dgm:cxn modelId="21" srcId="1" destId="16" srcOrd="5" destOrd="0"/>
      </dgm:cxnLst>
      <dgm:bg/>
      <dgm:whole/>
    </dgm:dataModel>
  </dgm:clrData>
  <dgm:layoutNode name="Name0">
    <dgm:varLst>
      <dgm:chMax val="1"/>
      <dgm:dir/>
      <dgm:animLvl val="ctr"/>
      <dgm:resizeHandles val="exact"/>
    </dgm:varLst>
    <dgm:choose name="Name1">
      <dgm:if name="Name2" func="var" arg="dir" op="equ" val="norm">
        <dgm:choose name="Name3">
          <dgm:if name="Name4" axis="ch ch" ptType="node node" st="1 1" cnt="1 0" func="cnt" op="lte" val="1">
            <dgm:alg type="cycle">
              <dgm:param type="stAng" val="90"/>
              <dgm:param type="spanAng" val="360"/>
              <dgm:param type="ctrShpMap" val="fNode"/>
            </dgm:alg>
          </dgm:if>
          <dgm:else name="Name5">
            <dgm:alg type="cycle">
              <dgm:param type="stAng" val="0"/>
              <dgm:param type="spanAng" val="360"/>
              <dgm:param type="ctrShpMap" val="fNode"/>
            </dgm:alg>
          </dgm:else>
        </dgm:choose>
      </dgm:if>
      <dgm:else name="Name6">
        <dgm:choose name="Name7">
          <dgm:if name="Name8" axis="ch ch" ptType="node node" st="1 1" cnt="1 0" func="cnt" op="lte" val="1">
            <dgm:alg type="cycle">
              <dgm:param type="stAng" val="-90"/>
              <dgm:param type="spanAng" val="360"/>
              <dgm:param type="ctrShpMap" val="fNode"/>
            </dgm:alg>
          </dgm:if>
          <dgm:else name="Name9">
            <dgm:alg type="cycle">
              <dgm:param type="stAng" val="0"/>
              <dgm:param type="spanAng" val="-360"/>
              <dgm:param type="ctrShpMap" val="fNode"/>
            </dgm:alg>
          </dgm:else>
        </dgm:choose>
      </dgm:else>
    </dgm:choose>
    <dgm:shape xmlns:r="http://schemas.openxmlformats.org/officeDocument/2006/relationships" r:blip="">
      <dgm:adjLst/>
    </dgm:shape>
    <dgm:presOf/>
    <dgm:choose name="Name10">
      <dgm:if name="Name11" func="var" arg="dir" op="equ" val="norm">
        <dgm:choose name="Name12">
          <dgm:if name="Name13" axis="ch ch" ptType="node node" st="1 1" cnt="1 0" func="cnt" op="equ" val="1">
            <dgm:constrLst>
              <dgm:constr type="diam" val="170"/>
              <dgm:constr type="w" for="ch" forName="centerShape" refType="w"/>
              <dgm:constr type="w" for="ch" forName="oneComp" refType="w" refFor="ch" refForName="centerShape" op="equ" fact="0.7"/>
              <dgm:constr type="sp" refType="w" refFor="ch" refForName="oneComp" fact="0.3"/>
              <dgm:constr type="sibSp" refType="w" refFor="ch" refForName="oneComp" fact="0.3"/>
              <dgm:constr type="primFontSz" for="ch" forName="centerShape" val="65"/>
              <dgm:constr type="primFontSz" for="des" forName="oneNode" refType="primFontSz" refFor="ch" refForName="centerShape" fact="0.95"/>
              <dgm:constr type="primFontSz" for="des" forName="oneNode" refType="primFontSz" refFor="ch" refForName="centerShape" op="lte" fact="0.95"/>
              <dgm:constr type="diam" for="ch" forName="singleconn" refType="diam" op="equ" fact="-1"/>
              <dgm:constr type="h" for="ch" forName="singleconn" refType="w" refFor="ch" refForName="oneComp" fact="0.24"/>
              <dgm:constr type="w" for="ch" forName="dummya" refType="w" refFor="ch" refForName="oneComp" op="equ"/>
              <dgm:constr type="w" for="ch" forName="dummyb" refType="w" refFor="ch" refForName="oneComp" op="equ"/>
              <dgm:constr type="w" for="ch" forName="dummyc" refType="w" refFor="ch" refForName="oneComp" op="equ"/>
            </dgm:constrLst>
          </dgm:if>
          <dgm:else name="Name14">
            <dgm:constrLst>
              <dgm:constr type="diam" val="170"/>
              <dgm:constr type="w" for="ch" forName="centerShape" refType="w"/>
              <dgm:constr type="w" for="ch" forName="node" refType="w" refFor="ch" refForName="centerShape" op="equ" fact="0.7"/>
              <dgm:constr type="sp" refType="w" refFor="ch" refForName="node" fact="0.3"/>
              <dgm:constr type="sibSp" refType="w" refFor="ch" refForName="node" fact="0.3"/>
              <dgm:constr type="primFontSz" for="ch" forName="centerShape" val="65"/>
              <dgm:constr type="primFontSz" for="des" forName="node" refType="primFontSz" refFor="ch" refForName="centerShape" fact="0.78"/>
              <dgm:constr type="primFontSz" for="ch" forName="node" refType="primFontSz" refFor="ch" refForName="centerShape" op="lte" fact="0.95"/>
              <dgm:constr type="diam" for="ch" forName="sibTrans" refType="diam" op="equ"/>
              <dgm:constr type="h" for="ch" forName="sibTrans" refType="w" refFor="ch" refForName="node" fact="0.24"/>
              <dgm:constr type="w" for="ch" forName="dummy" val="1"/>
            </dgm:constrLst>
          </dgm:else>
        </dgm:choose>
      </dgm:if>
      <dgm:else name="Name15">
        <dgm:choose name="Name16">
          <dgm:if name="Name17" axis="ch ch" ptType="node node" st="1 1" cnt="1 0" func="cnt" op="equ" val="1">
            <dgm:constrLst>
              <dgm:constr type="diam" val="170"/>
              <dgm:constr type="w" for="ch" forName="centerShape" refType="w"/>
              <dgm:constr type="w" for="ch" forName="oneComp" refType="w" refFor="ch" refForName="centerShape" op="equ" fact="0.7"/>
              <dgm:constr type="sp" refType="w" refFor="ch" refForName="oneComp" fact="0.3"/>
              <dgm:constr type="sibSp" refType="w" refFor="ch" refForName="oneComp" fact="0.3"/>
              <dgm:constr type="primFontSz" for="ch" forName="centerShape" val="65"/>
              <dgm:constr type="primFontSz" for="des" forName="oneNode" refType="primFontSz" refFor="ch" refForName="centerShape" fact="0.95"/>
              <dgm:constr type="primFontSz" for="ch" forName="oneNode" refType="primFontSz" refFor="ch" refForName="centerShape" op="lte" fact="0.95"/>
              <dgm:constr type="diam" for="ch" forName="singleconn" refType="diam"/>
              <dgm:constr type="h" for="ch" forName="singleconn" refType="w" refFor="ch" refForName="oneComp" fact="0.24"/>
              <dgm:constr type="diam" for="ch" refType="diam" op="equ"/>
              <dgm:constr type="w" for="ch" forName="dummya" refType="w" refFor="ch" refForName="oneComp" op="equ"/>
              <dgm:constr type="w" for="ch" forName="dummyb" refType="w" refFor="ch" refForName="oneComp" op="equ"/>
              <dgm:constr type="w" for="ch" forName="dummyc" refType="w" refFor="ch" refForName="oneComp" op="equ"/>
            </dgm:constrLst>
          </dgm:if>
          <dgm:else name="Name18">
            <dgm:constrLst>
              <dgm:constr type="diam" val="170"/>
              <dgm:constr type="w" for="ch" forName="centerShape" refType="w"/>
              <dgm:constr type="w" for="ch" forName="node" refType="w" refFor="ch" refForName="centerShape" op="equ" fact="0.7"/>
              <dgm:constr type="sp" refType="w" refFor="ch" refForName="node" fact="0.3"/>
              <dgm:constr type="sibSp" refType="w" refFor="ch" refForName="node" fact="0.3"/>
              <dgm:constr type="primFontSz" for="ch" forName="centerShape" val="65"/>
              <dgm:constr type="primFontSz" for="des" forName="node" refType="primFontSz" refFor="ch" refForName="centerShape" fact="0.78"/>
              <dgm:constr type="primFontSz" for="ch" forName="node" refType="primFontSz" refFor="ch" refForName="centerShape" op="lte" fact="0.95"/>
              <dgm:constr type="diam" for="ch" ptType="sibTrans" refType="diam" fact="-1"/>
              <dgm:constr type="h" for="ch" forName="sibTrans" refType="w" refFor="ch" refForName="node" fact="0.24"/>
              <dgm:constr type="diam" for="ch" refType="diam" op="equ" fact="-1"/>
              <dgm:constr type="w" for="ch" forName="dummy" val="1"/>
            </dgm:constrLst>
          </dgm:else>
        </dgm:choose>
      </dgm:else>
    </dgm:choose>
    <dgm:ruleLst>
      <dgm:rule type="diam" val="INF" fact="NaN" max="NaN"/>
    </dgm:ruleLst>
    <dgm:forEach name="Name19" axis="ch" ptType="node" cnt="1">
      <dgm:layoutNode name="centerShape" styleLbl="node0">
        <dgm:alg type="tx"/>
        <dgm:shape xmlns:r="http://schemas.openxmlformats.org/officeDocument/2006/relationships" type="ellipse" r:blip="">
          <dgm:adjLst/>
        </dgm:shape>
        <dgm:presOf axis="self"/>
        <dgm:constrLst>
          <dgm:constr type="h" refType="w"/>
          <dgm:constr type="tMarg" refType="primFontSz" fact="0.1"/>
          <dgm:constr type="bMarg" refType="primFontSz" fact="0.1"/>
          <dgm:constr type="lMarg" refType="primFontSz" fact="0.1"/>
          <dgm:constr type="rMarg" refType="primFontSz" fact="0.1"/>
        </dgm:constrLst>
        <dgm:ruleLst>
          <dgm:rule type="primFontSz" val="5" fact="NaN" max="NaN"/>
        </dgm:ruleLst>
      </dgm:layoutNode>
      <dgm:forEach name="Name20" axis="ch">
        <dgm:forEach name="Name21" axis="self" ptType="node">
          <dgm:choose name="Name22">
            <dgm:if name="Name23" axis="par ch" ptType="node node" func="cnt" op="gt" val="1">
              <dgm:layoutNode name="node" styleLbl="node1">
                <dgm:varLst>
                  <dgm:bulletEnabled val="1"/>
                </dgm:varLst>
                <dgm:alg type="tx">
                  <dgm:param type="txAnchorVertCh" val="mid"/>
                </dgm:alg>
                <dgm:shape xmlns:r="http://schemas.openxmlformats.org/officeDocument/2006/relationships" type="ellipse" r:blip="">
                  <dgm:adjLst/>
                </dgm:shape>
                <dgm:presOf axis="desOrSelf" ptType="node"/>
                <dgm:constrLst>
                  <dgm:constr type="h" refType="w"/>
                  <dgm:constr type="tMarg" refType="primFontSz" fact="0.1"/>
                  <dgm:constr type="bMarg" refType="primFontSz" fact="0.1"/>
                  <dgm:constr type="lMarg" refType="primFontSz" fact="0.1"/>
                  <dgm:constr type="rMarg" refType="primFontSz" fact="0.1"/>
                </dgm:constrLst>
                <dgm:ruleLst>
                  <dgm:rule type="primFontSz" val="5" fact="NaN" max="NaN"/>
                </dgm:ruleLst>
              </dgm:layoutNode>
              <dgm:layoutNode name="dummy">
                <dgm:alg type="sp"/>
                <dgm:shape xmlns:r="http://schemas.openxmlformats.org/officeDocument/2006/relationships" r:blip="">
                  <dgm:adjLst/>
                </dgm:shape>
                <dgm:presOf/>
                <dgm:constrLst>
                  <dgm:constr type="h" refType="w"/>
                </dgm:constrLst>
                <dgm:ruleLst/>
              </dgm:layoutNode>
              <dgm:forEach name="sibTransForEach" axis="followSib" ptType="sibTrans" hideLastTrans="0" cnt="1">
                <dgm:layoutNode name="sibTrans" styleLbl="sibTrans2D1">
                  <dgm:alg type="conn">
                    <dgm:param type="connRout" val="curve"/>
                    <dgm:param type="begPts" val="ctr"/>
                    <dgm:param type="endPts" val="ctr"/>
                    <dgm:param type="begSty" val="noArr"/>
                    <dgm:param type="endSty" val="noArr"/>
                    <dgm:param type="dstNode" val="node"/>
                  </dgm:alg>
                  <dgm:shape xmlns:r="http://schemas.openxmlformats.org/officeDocument/2006/relationships" type="conn" r:blip="" zOrderOff="-999">
                    <dgm:adjLst/>
                  </dgm:shape>
                  <dgm:presOf axis="self"/>
                  <dgm:constrLst>
                    <dgm:constr type="begPad"/>
                    <dgm:constr type="endPad"/>
                  </dgm:constrLst>
                  <dgm:ruleLst/>
                </dgm:layoutNode>
              </dgm:forEach>
            </dgm:if>
            <dgm:if name="Name24" axis="par ch" ptType="node node" func="cnt" op="equ" val="1">
              <dgm:layoutNode name="oneComp">
                <dgm:alg type="composite">
                  <dgm:param type="ar" val="1"/>
                </dgm:alg>
                <dgm:shape xmlns:r="http://schemas.openxmlformats.org/officeDocument/2006/relationships" r:blip="">
                  <dgm:adjLst/>
                </dgm:shape>
                <dgm:presOf/>
                <dgm:constrLst>
                  <dgm:constr type="h" refType="w"/>
                  <dgm:constr type="l" for="ch" forName="dummyConnPt" refType="w" fact="0.5"/>
                  <dgm:constr type="t" for="ch" forName="dummyConnPt" refType="w" fact="0.5"/>
                  <dgm:constr type="l" for="ch" forName="oneNode"/>
                  <dgm:constr type="t" for="ch" forName="oneNode"/>
                  <dgm:constr type="h" for="ch" forName="oneNode" refType="h"/>
                  <dgm:constr type="w" for="ch" forName="oneNode" refType="w"/>
                </dgm:constrLst>
                <dgm:ruleLst/>
                <dgm:layoutNode name="dummyConnPt" styleLbl="node1">
                  <dgm:alg type="sp"/>
                  <dgm:shape xmlns:r="http://schemas.openxmlformats.org/officeDocument/2006/relationships" r:blip="">
                    <dgm:adjLst/>
                  </dgm:shape>
                  <dgm:presOf/>
                  <dgm:constrLst>
                    <dgm:constr type="w" val="1"/>
                    <dgm:constr type="h" val="1"/>
                  </dgm:constrLst>
                  <dgm:ruleLst/>
                </dgm:layoutNode>
                <dgm:layoutNode name="oneNode" styleLbl="node1">
                  <dgm:varLst>
                    <dgm:bulletEnabled val="1"/>
                  </dgm:varLst>
                  <dgm:alg type="tx">
                    <dgm:param type="txAnchorVertCh" val="mid"/>
                  </dgm:alg>
                  <dgm:shape xmlns:r="http://schemas.openxmlformats.org/officeDocument/2006/relationships" type="ellipse" r:blip="">
                    <dgm:adjLst/>
                  </dgm:shape>
                  <dgm:presOf axis="desOrSelf" ptType="node"/>
                  <dgm:constrLst>
                    <dgm:constr type="h" refType="w"/>
                    <dgm:constr type="tMarg" refType="primFontSz" fact="0.1"/>
                    <dgm:constr type="bMarg" refType="primFontSz" fact="0.1"/>
                    <dgm:constr type="lMarg" refType="primFontSz" fact="0.1"/>
                    <dgm:constr type="rMarg" refType="primFontSz" fact="0.1"/>
                  </dgm:constrLst>
                  <dgm:ruleLst>
                    <dgm:rule type="primFontSz" val="5" fact="NaN" max="NaN"/>
                  </dgm:ruleLst>
                </dgm:layoutNode>
              </dgm:layoutNode>
              <dgm:layoutNode name="dummya">
                <dgm:alg type="sp"/>
                <dgm:shape xmlns:r="http://schemas.openxmlformats.org/officeDocument/2006/relationships" r:blip="">
                  <dgm:adjLst/>
                </dgm:shape>
                <dgm:presOf/>
                <dgm:constrLst>
                  <dgm:constr type="h" refType="w"/>
                </dgm:constrLst>
                <dgm:ruleLst/>
              </dgm:layoutNode>
              <dgm:layoutNode name="dummyb">
                <dgm:alg type="sp"/>
                <dgm:shape xmlns:r="http://schemas.openxmlformats.org/officeDocument/2006/relationships" r:blip="">
                  <dgm:adjLst/>
                </dgm:shape>
                <dgm:presOf/>
                <dgm:constrLst>
                  <dgm:constr type="h" refType="w"/>
                </dgm:constrLst>
                <dgm:ruleLst/>
              </dgm:layoutNode>
              <dgm:layoutNode name="dummyc">
                <dgm:alg type="sp"/>
                <dgm:shape xmlns:r="http://schemas.openxmlformats.org/officeDocument/2006/relationships" r:blip="">
                  <dgm:adjLst/>
                </dgm:shape>
                <dgm:presOf/>
                <dgm:constrLst>
                  <dgm:constr type="h" refType="w"/>
                </dgm:constrLst>
                <dgm:ruleLst/>
              </dgm:layoutNode>
              <dgm:forEach name="sibTransForEach1" axis="followSib" ptType="sibTrans" hideLastTrans="0" cnt="1">
                <dgm:layoutNode name="singleconn" styleLbl="sibTrans2D1">
                  <dgm:alg type="conn">
                    <dgm:param type="connRout" val="longCurve"/>
                    <dgm:param type="begPts" val="bCtr"/>
                    <dgm:param type="endPts" val="tCtr"/>
                    <dgm:param type="begSty" val="noArr"/>
                    <dgm:param type="endSty" val="noArr"/>
                    <dgm:param type="srcNode" val="dummyConnPt"/>
                    <dgm:param type="dstNode" val="dummyConnPt"/>
                  </dgm:alg>
                  <dgm:shape xmlns:r="http://schemas.openxmlformats.org/officeDocument/2006/relationships" type="conn" r:blip="" zOrderOff="-999">
                    <dgm:adjLst/>
                  </dgm:shape>
                  <dgm:presOf axis="self"/>
                  <dgm:constrLst>
                    <dgm:constr type="begPad"/>
                    <dgm:constr type="endPad"/>
                  </dgm:constrLst>
                  <dgm:ruleLst/>
                </dgm:layoutNode>
              </dgm:forEach>
            </dgm:if>
            <dgm:else name="Name25"/>
          </dgm:choose>
        </dgm:forEach>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3d2">
  <dgm:title val=""/>
  <dgm:desc val=""/>
  <dgm:catLst>
    <dgm:cat type="3D" pri="11200"/>
  </dgm:catLst>
  <dgm:scene3d>
    <a:camera prst="orthographicFront"/>
    <a:lightRig rig="threePt" dir="t"/>
  </dgm:scene3d>
  <dgm:styleLbl name="node0">
    <dgm:scene3d>
      <a:camera prst="orthographicFront"/>
      <a:lightRig rig="threePt" dir="t">
        <a:rot lat="0" lon="0" rev="7500000"/>
      </a:lightRig>
    </dgm:scene3d>
    <dgm:sp3d prstMaterial="plastic">
      <a:bevelT w="127000" h="25400" prst="relaxedInset"/>
    </dgm:sp3d>
    <dgm:txPr/>
    <dgm:style>
      <a:lnRef idx="0">
        <a:scrgbClr r="0" g="0" b="0"/>
      </a:lnRef>
      <a:fillRef idx="3">
        <a:scrgbClr r="0" g="0" b="0"/>
      </a:fillRef>
      <a:effectRef idx="2">
        <a:scrgbClr r="0" g="0" b="0"/>
      </a:effectRef>
      <a:fontRef idx="minor">
        <a:schemeClr val="lt1"/>
      </a:fontRef>
    </dgm:style>
  </dgm:styleLbl>
  <dgm:styleLbl name="lnNode1">
    <dgm:scene3d>
      <a:camera prst="orthographicFront"/>
      <a:lightRig rig="threePt" dir="t">
        <a:rot lat="0" lon="0" rev="7500000"/>
      </a:lightRig>
    </dgm:scene3d>
    <dgm:sp3d prstMaterial="plastic">
      <a:bevelT w="127000" h="25400" prst="relaxedInset"/>
    </dgm:sp3d>
    <dgm:txPr/>
    <dgm:style>
      <a:lnRef idx="1">
        <a:scrgbClr r="0" g="0" b="0"/>
      </a:lnRef>
      <a:fillRef idx="3">
        <a:scrgbClr r="0" g="0" b="0"/>
      </a:fillRef>
      <a:effectRef idx="2">
        <a:scrgbClr r="0" g="0" b="0"/>
      </a:effectRef>
      <a:fontRef idx="minor">
        <a:schemeClr val="lt1"/>
      </a:fontRef>
    </dgm:style>
  </dgm:styleLbl>
  <dgm:styleLbl name="vennNode1">
    <dgm:scene3d>
      <a:camera prst="orthographicFront"/>
      <a:lightRig rig="threePt" dir="t">
        <a:rot lat="0" lon="0" rev="7500000"/>
      </a:lightRig>
    </dgm:scene3d>
    <dgm:sp3d prstMaterial="plastic">
      <a:bevelT w="127000" h="25400" prst="relaxedInset"/>
    </dgm:sp3d>
    <dgm:txPr/>
    <dgm:style>
      <a:lnRef idx="0">
        <a:scrgbClr r="0" g="0" b="0"/>
      </a:lnRef>
      <a:fillRef idx="3">
        <a:scrgbClr r="0" g="0" b="0"/>
      </a:fillRef>
      <a:effectRef idx="2">
        <a:scrgbClr r="0" g="0" b="0"/>
      </a:effectRef>
      <a:fontRef idx="minor">
        <a:schemeClr val="tx1"/>
      </a:fontRef>
    </dgm:style>
  </dgm:styleLbl>
  <dgm:styleLbl name="alingNode1">
    <dgm:scene3d>
      <a:camera prst="orthographicFront"/>
      <a:lightRig rig="threePt" dir="t">
        <a:rot lat="0" lon="0" rev="7500000"/>
      </a:lightRig>
    </dgm:scene3d>
    <dgm:sp3d prstMaterial="plastic">
      <a:bevelT w="127000" h="25400" prst="relaxedInset"/>
    </dgm:sp3d>
    <dgm:txPr/>
    <dgm:style>
      <a:lnRef idx="0">
        <a:scrgbClr r="0" g="0" b="0"/>
      </a:lnRef>
      <a:fillRef idx="3">
        <a:scrgbClr r="0" g="0" b="0"/>
      </a:fillRef>
      <a:effectRef idx="2">
        <a:scrgbClr r="0" g="0" b="0"/>
      </a:effectRef>
      <a:fontRef idx="minor">
        <a:schemeClr val="lt1"/>
      </a:fontRef>
    </dgm:style>
  </dgm:styleLbl>
  <dgm:styleLbl name="node1">
    <dgm:scene3d>
      <a:camera prst="orthographicFront"/>
      <a:lightRig rig="threePt" dir="t">
        <a:rot lat="0" lon="0" rev="7500000"/>
      </a:lightRig>
    </dgm:scene3d>
    <dgm:sp3d prstMaterial="plastic">
      <a:bevelT w="127000" h="25400" prst="relaxedInset"/>
    </dgm:sp3d>
    <dgm:txPr/>
    <dgm:style>
      <a:lnRef idx="0">
        <a:scrgbClr r="0" g="0" b="0"/>
      </a:lnRef>
      <a:fillRef idx="3">
        <a:scrgbClr r="0" g="0" b="0"/>
      </a:fillRef>
      <a:effectRef idx="2">
        <a:scrgbClr r="0" g="0" b="0"/>
      </a:effectRef>
      <a:fontRef idx="minor">
        <a:schemeClr val="lt1"/>
      </a:fontRef>
    </dgm:style>
  </dgm:styleLbl>
  <dgm:styleLbl name="node2">
    <dgm:scene3d>
      <a:camera prst="orthographicFront"/>
      <a:lightRig rig="threePt" dir="t">
        <a:rot lat="0" lon="0" rev="7500000"/>
      </a:lightRig>
    </dgm:scene3d>
    <dgm:sp3d prstMaterial="plastic">
      <a:bevelT w="127000" h="25400" prst="relaxedInset"/>
    </dgm:sp3d>
    <dgm:txPr/>
    <dgm:style>
      <a:lnRef idx="0">
        <a:scrgbClr r="0" g="0" b="0"/>
      </a:lnRef>
      <a:fillRef idx="3">
        <a:scrgbClr r="0" g="0" b="0"/>
      </a:fillRef>
      <a:effectRef idx="2">
        <a:scrgbClr r="0" g="0" b="0"/>
      </a:effectRef>
      <a:fontRef idx="minor">
        <a:schemeClr val="lt1"/>
      </a:fontRef>
    </dgm:style>
  </dgm:styleLbl>
  <dgm:styleLbl name="node3">
    <dgm:scene3d>
      <a:camera prst="orthographicFront"/>
      <a:lightRig rig="threePt" dir="t">
        <a:rot lat="0" lon="0" rev="7500000"/>
      </a:lightRig>
    </dgm:scene3d>
    <dgm:sp3d prstMaterial="plastic">
      <a:bevelT w="127000" h="25400" prst="relaxedInset"/>
    </dgm:sp3d>
    <dgm:txPr/>
    <dgm:style>
      <a:lnRef idx="0">
        <a:scrgbClr r="0" g="0" b="0"/>
      </a:lnRef>
      <a:fillRef idx="3">
        <a:scrgbClr r="0" g="0" b="0"/>
      </a:fillRef>
      <a:effectRef idx="2">
        <a:scrgbClr r="0" g="0" b="0"/>
      </a:effectRef>
      <a:fontRef idx="minor">
        <a:schemeClr val="lt1"/>
      </a:fontRef>
    </dgm:style>
  </dgm:styleLbl>
  <dgm:styleLbl name="node4">
    <dgm:scene3d>
      <a:camera prst="orthographicFront"/>
      <a:lightRig rig="threePt" dir="t">
        <a:rot lat="0" lon="0" rev="7500000"/>
      </a:lightRig>
    </dgm:scene3d>
    <dgm:sp3d prstMaterial="plastic">
      <a:bevelT w="127000" h="25400" prst="relaxedInset"/>
    </dgm:sp3d>
    <dgm:txPr/>
    <dgm:style>
      <a:lnRef idx="0">
        <a:scrgbClr r="0" g="0" b="0"/>
      </a:lnRef>
      <a:fillRef idx="3">
        <a:scrgbClr r="0" g="0" b="0"/>
      </a:fillRef>
      <a:effectRef idx="2">
        <a:scrgbClr r="0" g="0" b="0"/>
      </a:effectRef>
      <a:fontRef idx="minor">
        <a:schemeClr val="lt1"/>
      </a:fontRef>
    </dgm:style>
  </dgm:styleLbl>
  <dgm:styleLbl name="fgImgPlace1">
    <dgm:scene3d>
      <a:camera prst="orthographicFront"/>
      <a:lightRig rig="threePt" dir="t">
        <a:rot lat="0" lon="0" rev="7500000"/>
      </a:lightRig>
    </dgm:scene3d>
    <dgm:sp3d z="152400" extrusionH="63500" prstMaterial="matte">
      <a:bevelT w="50800" h="19050" prst="relaxedInset"/>
      <a:contourClr>
        <a:schemeClr val="bg1"/>
      </a:contourClr>
    </dgm:sp3d>
    <dgm:txPr/>
    <dgm:style>
      <a:lnRef idx="0">
        <a:scrgbClr r="0" g="0" b="0"/>
      </a:lnRef>
      <a:fillRef idx="1">
        <a:scrgbClr r="0" g="0" b="0"/>
      </a:fillRef>
      <a:effectRef idx="0">
        <a:scrgbClr r="0" g="0" b="0"/>
      </a:effectRef>
      <a:fontRef idx="minor"/>
    </dgm:style>
  </dgm:styleLbl>
  <dgm:styleLbl name="alignImgPlace1">
    <dgm:scene3d>
      <a:camera prst="orthographicFront"/>
      <a:lightRig rig="threePt" dir="t">
        <a:rot lat="0" lon="0" rev="7500000"/>
      </a:lightRig>
    </dgm:scene3d>
    <dgm:sp3d z="254000"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bgImgPlace1">
    <dgm:scene3d>
      <a:camera prst="orthographicFront"/>
      <a:lightRig rig="threePt" dir="t">
        <a:rot lat="0" lon="0" rev="7500000"/>
      </a:lightRig>
    </dgm:scene3d>
    <dgm:sp3d z="-152400"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sibTrans2D1">
    <dgm:scene3d>
      <a:camera prst="orthographicFront"/>
      <a:lightRig rig="threePt" dir="t">
        <a:rot lat="0" lon="0" rev="7500000"/>
      </a:lightRig>
    </dgm:scene3d>
    <dgm:sp3d z="-70000" extrusionH="63500" prstMaterial="matte">
      <a:bevelT w="25400" h="6350" prst="relaxedInset"/>
      <a:contourClr>
        <a:schemeClr val="bg1"/>
      </a:contourClr>
    </dgm:sp3d>
    <dgm:txPr/>
    <dgm:style>
      <a:lnRef idx="0">
        <a:scrgbClr r="0" g="0" b="0"/>
      </a:lnRef>
      <a:fillRef idx="1">
        <a:scrgbClr r="0" g="0" b="0"/>
      </a:fillRef>
      <a:effectRef idx="2">
        <a:scrgbClr r="0" g="0" b="0"/>
      </a:effectRef>
      <a:fontRef idx="minor">
        <a:schemeClr val="lt1"/>
      </a:fontRef>
    </dgm:style>
  </dgm:styleLbl>
  <dgm:styleLbl name="fgSibTrans2D1">
    <dgm:scene3d>
      <a:camera prst="orthographicFront"/>
      <a:lightRig rig="threePt" dir="t">
        <a:rot lat="0" lon="0" rev="7500000"/>
      </a:lightRig>
    </dgm:scene3d>
    <dgm:sp3d z="152400" extrusionH="63500" prstMaterial="matte">
      <a:bevelT w="25400" h="6350" prst="relaxedInset"/>
      <a:contourClr>
        <a:schemeClr val="bg1"/>
      </a:contourClr>
    </dgm:sp3d>
    <dgm:txPr/>
    <dgm:style>
      <a:lnRef idx="0">
        <a:scrgbClr r="0" g="0" b="0"/>
      </a:lnRef>
      <a:fillRef idx="1">
        <a:scrgbClr r="0" g="0" b="0"/>
      </a:fillRef>
      <a:effectRef idx="2">
        <a:scrgbClr r="0" g="0" b="0"/>
      </a:effectRef>
      <a:fontRef idx="minor">
        <a:schemeClr val="lt1"/>
      </a:fontRef>
    </dgm:style>
  </dgm:styleLbl>
  <dgm:styleLbl name="bgSibTrans2D1">
    <dgm:scene3d>
      <a:camera prst="orthographicFront"/>
      <a:lightRig rig="threePt" dir="t">
        <a:rot lat="0" lon="0" rev="7500000"/>
      </a:lightRig>
    </dgm:scene3d>
    <dgm:sp3d z="-152400" extrusionH="63500" prstMaterial="matte">
      <a:bevelT w="25400" h="6350" prst="relaxedInset"/>
      <a:contourClr>
        <a:schemeClr val="bg1"/>
      </a:contourClr>
    </dgm:sp3d>
    <dgm:txPr/>
    <dgm:style>
      <a:lnRef idx="0">
        <a:scrgbClr r="0" g="0" b="0"/>
      </a:lnRef>
      <a:fillRef idx="1">
        <a:scrgbClr r="0" g="0" b="0"/>
      </a:fillRef>
      <a:effectRef idx="2">
        <a:scrgbClr r="0" g="0" b="0"/>
      </a:effectRef>
      <a:fontRef idx="minor">
        <a:schemeClr val="lt1"/>
      </a:fontRef>
    </dgm:style>
  </dgm:styleLbl>
  <dgm:styleLbl name="sibTrans1D1">
    <dgm:scene3d>
      <a:camera prst="orthographicFront"/>
      <a:lightRig rig="threePt" dir="t">
        <a:rot lat="0" lon="0" rev="7500000"/>
      </a:lightRig>
    </dgm:scene3d>
    <dgm:sp3d z="-40000" prstMaterial="matte"/>
    <dgm:txPr/>
    <dgm:style>
      <a:lnRef idx="1">
        <a:scrgbClr r="0" g="0" b="0"/>
      </a:lnRef>
      <a:fillRef idx="0">
        <a:scrgbClr r="0" g="0" b="0"/>
      </a:fillRef>
      <a:effectRef idx="0">
        <a:scrgbClr r="0" g="0" b="0"/>
      </a:effectRef>
      <a:fontRef idx="minor"/>
    </dgm:style>
  </dgm:styleLbl>
  <dgm:styleLbl name="callout">
    <dgm:scene3d>
      <a:camera prst="orthographicFront"/>
      <a:lightRig rig="threePt" dir="t">
        <a:rot lat="0" lon="0" rev="7500000"/>
      </a:lightRig>
    </dgm:scene3d>
    <dgm:sp3d z="127000" prstMaterial="matte"/>
    <dgm:txPr/>
    <dgm:style>
      <a:lnRef idx="2">
        <a:scrgbClr r="0" g="0" b="0"/>
      </a:lnRef>
      <a:fillRef idx="1">
        <a:scrgbClr r="0" g="0" b="0"/>
      </a:fillRef>
      <a:effectRef idx="0">
        <a:scrgbClr r="0" g="0" b="0"/>
      </a:effectRef>
      <a:fontRef idx="minor"/>
    </dgm:style>
  </dgm:styleLbl>
  <dgm:styleLbl name="asst0">
    <dgm:scene3d>
      <a:camera prst="orthographicFront"/>
      <a:lightRig rig="threePt" dir="t">
        <a:rot lat="0" lon="0" rev="7500000"/>
      </a:lightRig>
    </dgm:scene3d>
    <dgm:sp3d prstMaterial="plastic">
      <a:bevelT w="127000" h="25400" prst="relaxedInset"/>
    </dgm:sp3d>
    <dgm:txPr/>
    <dgm:style>
      <a:lnRef idx="0">
        <a:scrgbClr r="0" g="0" b="0"/>
      </a:lnRef>
      <a:fillRef idx="3">
        <a:scrgbClr r="0" g="0" b="0"/>
      </a:fillRef>
      <a:effectRef idx="2">
        <a:scrgbClr r="0" g="0" b="0"/>
      </a:effectRef>
      <a:fontRef idx="minor">
        <a:schemeClr val="lt1"/>
      </a:fontRef>
    </dgm:style>
  </dgm:styleLbl>
  <dgm:styleLbl name="asst1">
    <dgm:scene3d>
      <a:camera prst="orthographicFront"/>
      <a:lightRig rig="threePt" dir="t">
        <a:rot lat="0" lon="0" rev="7500000"/>
      </a:lightRig>
    </dgm:scene3d>
    <dgm:sp3d prstMaterial="plastic">
      <a:bevelT w="127000" h="25400" prst="relaxedInset"/>
    </dgm:sp3d>
    <dgm:txPr/>
    <dgm:style>
      <a:lnRef idx="0">
        <a:scrgbClr r="0" g="0" b="0"/>
      </a:lnRef>
      <a:fillRef idx="3">
        <a:scrgbClr r="0" g="0" b="0"/>
      </a:fillRef>
      <a:effectRef idx="2">
        <a:scrgbClr r="0" g="0" b="0"/>
      </a:effectRef>
      <a:fontRef idx="minor">
        <a:schemeClr val="lt1"/>
      </a:fontRef>
    </dgm:style>
  </dgm:styleLbl>
  <dgm:styleLbl name="asst2">
    <dgm:scene3d>
      <a:camera prst="orthographicFront"/>
      <a:lightRig rig="threePt" dir="t">
        <a:rot lat="0" lon="0" rev="7500000"/>
      </a:lightRig>
    </dgm:scene3d>
    <dgm:sp3d prstMaterial="plastic">
      <a:bevelT w="127000" h="25400" prst="relaxedInset"/>
    </dgm:sp3d>
    <dgm:txPr/>
    <dgm:style>
      <a:lnRef idx="0">
        <a:scrgbClr r="0" g="0" b="0"/>
      </a:lnRef>
      <a:fillRef idx="3">
        <a:scrgbClr r="0" g="0" b="0"/>
      </a:fillRef>
      <a:effectRef idx="2">
        <a:scrgbClr r="0" g="0" b="0"/>
      </a:effectRef>
      <a:fontRef idx="minor">
        <a:schemeClr val="lt1"/>
      </a:fontRef>
    </dgm:style>
  </dgm:styleLbl>
  <dgm:styleLbl name="asst3">
    <dgm:scene3d>
      <a:camera prst="orthographicFront"/>
      <a:lightRig rig="threePt" dir="t">
        <a:rot lat="0" lon="0" rev="7500000"/>
      </a:lightRig>
    </dgm:scene3d>
    <dgm:sp3d prstMaterial="plastic">
      <a:bevelT w="127000" h="25400" prst="relaxedInset"/>
    </dgm:sp3d>
    <dgm:txPr/>
    <dgm:style>
      <a:lnRef idx="0">
        <a:scrgbClr r="0" g="0" b="0"/>
      </a:lnRef>
      <a:fillRef idx="3">
        <a:scrgbClr r="0" g="0" b="0"/>
      </a:fillRef>
      <a:effectRef idx="2">
        <a:scrgbClr r="0" g="0" b="0"/>
      </a:effectRef>
      <a:fontRef idx="minor">
        <a:schemeClr val="lt1"/>
      </a:fontRef>
    </dgm:style>
  </dgm:styleLbl>
  <dgm:styleLbl name="parChTrans2D1">
    <dgm:scene3d>
      <a:camera prst="orthographicFront"/>
      <a:lightRig rig="threePt" dir="t">
        <a:rot lat="0" lon="0" rev="7500000"/>
      </a:lightRig>
    </dgm:scene3d>
    <dgm:sp3d extrusionH="63500" prstMaterial="matte">
      <a:bevelT w="50800" h="19050" prst="relaxedInset"/>
      <a:contourClr>
        <a:schemeClr val="bg1"/>
      </a:contourClr>
    </dgm:sp3d>
    <dgm:txPr/>
    <dgm:style>
      <a:lnRef idx="0">
        <a:scrgbClr r="0" g="0" b="0"/>
      </a:lnRef>
      <a:fillRef idx="1">
        <a:scrgbClr r="0" g="0" b="0"/>
      </a:fillRef>
      <a:effectRef idx="2">
        <a:scrgbClr r="0" g="0" b="0"/>
      </a:effectRef>
      <a:fontRef idx="minor">
        <a:schemeClr val="lt1"/>
      </a:fontRef>
    </dgm:style>
  </dgm:styleLbl>
  <dgm:styleLbl name="parChTrans2D2">
    <dgm:scene3d>
      <a:camera prst="orthographicFront"/>
      <a:lightRig rig="threePt" dir="t">
        <a:rot lat="0" lon="0" rev="7500000"/>
      </a:lightRig>
    </dgm:scene3d>
    <dgm:sp3d extrusionH="63500" prstMaterial="matte">
      <a:bevelT w="50800" h="19050" prst="relaxedInset"/>
      <a:contourClr>
        <a:schemeClr val="bg1"/>
      </a:contourClr>
    </dgm:sp3d>
    <dgm:txPr/>
    <dgm:style>
      <a:lnRef idx="0">
        <a:scrgbClr r="0" g="0" b="0"/>
      </a:lnRef>
      <a:fillRef idx="1">
        <a:scrgbClr r="0" g="0" b="0"/>
      </a:fillRef>
      <a:effectRef idx="0">
        <a:scrgbClr r="0" g="0" b="0"/>
      </a:effectRef>
      <a:fontRef idx="minor">
        <a:schemeClr val="lt1"/>
      </a:fontRef>
    </dgm:style>
  </dgm:styleLbl>
  <dgm:styleLbl name="parChTrans2D3">
    <dgm:scene3d>
      <a:camera prst="orthographicFront"/>
      <a:lightRig rig="threePt" dir="t">
        <a:rot lat="0" lon="0" rev="7500000"/>
      </a:lightRig>
    </dgm:scene3d>
    <dgm:sp3d z="60000" prstMaterial="flat">
      <a:bevelT w="120900" h="88900"/>
    </dgm:sp3d>
    <dgm:txPr/>
    <dgm:style>
      <a:lnRef idx="0">
        <a:scrgbClr r="0" g="0" b="0"/>
      </a:lnRef>
      <a:fillRef idx="3">
        <a:scrgbClr r="0" g="0" b="0"/>
      </a:fillRef>
      <a:effectRef idx="1">
        <a:scrgbClr r="0" g="0" b="0"/>
      </a:effectRef>
      <a:fontRef idx="minor">
        <a:schemeClr val="lt1"/>
      </a:fontRef>
    </dgm:style>
  </dgm:styleLbl>
  <dgm:styleLbl name="parChTrans2D4">
    <dgm:scene3d>
      <a:camera prst="orthographicFront"/>
      <a:lightRig rig="threePt" dir="t">
        <a:rot lat="0" lon="0" rev="7500000"/>
      </a:lightRig>
    </dgm:scene3d>
    <dgm:sp3d z="60000" prstMaterial="flat">
      <a:bevelT w="120900" h="88900"/>
    </dgm:sp3d>
    <dgm:txPr/>
    <dgm:style>
      <a:lnRef idx="0">
        <a:scrgbClr r="0" g="0" b="0"/>
      </a:lnRef>
      <a:fillRef idx="3">
        <a:scrgbClr r="0" g="0" b="0"/>
      </a:fillRef>
      <a:effectRef idx="1">
        <a:scrgbClr r="0" g="0" b="0"/>
      </a:effectRef>
      <a:fontRef idx="minor">
        <a:schemeClr val="lt1"/>
      </a:fontRef>
    </dgm:style>
  </dgm:styleLbl>
  <dgm:styleLbl name="parChTrans1D1">
    <dgm:scene3d>
      <a:camera prst="orthographicFront"/>
      <a:lightRig rig="threePt" dir="t">
        <a:rot lat="0" lon="0" rev="7500000"/>
      </a:lightRig>
    </dgm:scene3d>
    <dgm:sp3d z="-40000" prstMaterial="matte"/>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a:rot lat="0" lon="0" rev="7500000"/>
      </a:lightRig>
    </dgm:scene3d>
    <dgm:sp3d z="-40000" prstMaterial="matte"/>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a:rot lat="0" lon="0" rev="7500000"/>
      </a:lightRig>
    </dgm:scene3d>
    <dgm:sp3d z="-40000" prstMaterial="matte"/>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a:rot lat="0" lon="0" rev="7500000"/>
      </a:lightRig>
    </dgm:scene3d>
    <dgm:sp3d z="-40000" prstMaterial="matte"/>
    <dgm:txPr/>
    <dgm:style>
      <a:lnRef idx="2">
        <a:scrgbClr r="0" g="0" b="0"/>
      </a:lnRef>
      <a:fillRef idx="0">
        <a:scrgbClr r="0" g="0" b="0"/>
      </a:fillRef>
      <a:effectRef idx="0">
        <a:scrgbClr r="0" g="0" b="0"/>
      </a:effectRef>
      <a:fontRef idx="minor"/>
    </dgm:style>
  </dgm:styleLbl>
  <dgm:styleLbl name="fgAcc1">
    <dgm:scene3d>
      <a:camera prst="orthographicFront"/>
      <a:lightRig rig="threePt" dir="t">
        <a:rot lat="0" lon="0" rev="7500000"/>
      </a:lightRig>
    </dgm:scene3d>
    <dgm:sp3d z="152400" extrusionH="63500" prstMaterial="dkEdge">
      <a:bevelT w="135400" h="16350" prst="relaxedInset"/>
      <a:contourClr>
        <a:schemeClr val="bg1"/>
      </a:contourClr>
    </dgm:sp3d>
    <dgm:txPr/>
    <dgm:style>
      <a:lnRef idx="1">
        <a:scrgbClr r="0" g="0" b="0"/>
      </a:lnRef>
      <a:fillRef idx="1">
        <a:scrgbClr r="0" g="0" b="0"/>
      </a:fillRef>
      <a:effectRef idx="2">
        <a:scrgbClr r="0" g="0" b="0"/>
      </a:effectRef>
      <a:fontRef idx="minor"/>
    </dgm:style>
  </dgm:styleLbl>
  <dgm:styleLbl name="conFgAcc1">
    <dgm:scene3d>
      <a:camera prst="orthographicFront"/>
      <a:lightRig rig="threePt" dir="t">
        <a:rot lat="0" lon="0" rev="7500000"/>
      </a:lightRig>
    </dgm:scene3d>
    <dgm:sp3d z="152400" extrusionH="63500" prstMaterial="dkEdge">
      <a:bevelT w="135400" h="16350" prst="relaxedInset"/>
      <a:contourClr>
        <a:schemeClr val="bg1"/>
      </a:contourClr>
    </dgm:sp3d>
    <dgm:txPr/>
    <dgm:style>
      <a:lnRef idx="1">
        <a:scrgbClr r="0" g="0" b="0"/>
      </a:lnRef>
      <a:fillRef idx="1">
        <a:scrgbClr r="0" g="0" b="0"/>
      </a:fillRef>
      <a:effectRef idx="2">
        <a:scrgbClr r="0" g="0" b="0"/>
      </a:effectRef>
      <a:fontRef idx="minor"/>
    </dgm:style>
  </dgm:styleLbl>
  <dgm:styleLbl name="alignAcc1">
    <dgm:scene3d>
      <a:camera prst="orthographicFront"/>
      <a:lightRig rig="threePt" dir="t">
        <a:rot lat="0" lon="0" rev="7500000"/>
      </a:lightRig>
    </dgm:scene3d>
    <dgm:sp3d extrusionH="190500" prstMaterial="dkEdge">
      <a:bevelT w="135400" h="16350" prst="relaxedInset"/>
      <a:contourClr>
        <a:schemeClr val="bg1"/>
      </a:contourClr>
    </dgm:sp3d>
    <dgm:txPr/>
    <dgm:style>
      <a:lnRef idx="1">
        <a:scrgbClr r="0" g="0" b="0"/>
      </a:lnRef>
      <a:fillRef idx="1">
        <a:scrgbClr r="0" g="0" b="0"/>
      </a:fillRef>
      <a:effectRef idx="2">
        <a:scrgbClr r="0" g="0" b="0"/>
      </a:effectRef>
      <a:fontRef idx="minor"/>
    </dgm:style>
  </dgm:styleLbl>
  <dgm:styleLbl name="trAlignAcc1">
    <dgm:scene3d>
      <a:camera prst="orthographicFront"/>
      <a:lightRig rig="threePt" dir="t">
        <a:rot lat="0" lon="0" rev="7500000"/>
      </a:lightRig>
    </dgm:scene3d>
    <dgm:sp3d prstMaterial="plastic">
      <a:bevelT w="127000" h="35400"/>
    </dgm:sp3d>
    <dgm:txPr/>
    <dgm:style>
      <a:lnRef idx="1">
        <a:scrgbClr r="0" g="0" b="0"/>
      </a:lnRef>
      <a:fillRef idx="1">
        <a:scrgbClr r="0" g="0" b="0"/>
      </a:fillRef>
      <a:effectRef idx="2">
        <a:scrgbClr r="0" g="0" b="0"/>
      </a:effectRef>
      <a:fontRef idx="minor">
        <a:schemeClr val="lt1"/>
      </a:fontRef>
    </dgm:style>
  </dgm:styleLbl>
  <dgm:styleLbl name="bgAcc1">
    <dgm:scene3d>
      <a:camera prst="orthographicFront"/>
      <a:lightRig rig="threePt" dir="t">
        <a:rot lat="0" lon="0" rev="7500000"/>
      </a:lightRig>
    </dgm:scene3d>
    <dgm:sp3d z="-152400" extrusionH="63500" prstMaterial="dkEdge">
      <a:bevelT w="124450" h="16350" prst="relaxedInset"/>
      <a:contourClr>
        <a:schemeClr val="bg1"/>
      </a:contourClr>
    </dgm:sp3d>
    <dgm:txPr/>
    <dgm:style>
      <a:lnRef idx="1">
        <a:scrgbClr r="0" g="0" b="0"/>
      </a:lnRef>
      <a:fillRef idx="1">
        <a:scrgbClr r="0" g="0" b="0"/>
      </a:fillRef>
      <a:effectRef idx="0">
        <a:scrgbClr r="0" g="0" b="0"/>
      </a:effectRef>
      <a:fontRef idx="minor"/>
    </dgm:style>
  </dgm:styleLbl>
  <dgm:styleLbl name="solidFgAcc1">
    <dgm:scene3d>
      <a:camera prst="orthographicFront"/>
      <a:lightRig rig="threePt" dir="t">
        <a:rot lat="0" lon="0" rev="7500000"/>
      </a:lightRig>
    </dgm:scene3d>
    <dgm:sp3d z="152400" extrusionH="63500" prstMaterial="dkEdge">
      <a:bevelT w="120800" h="19050" prst="relaxedInset"/>
      <a:contourClr>
        <a:schemeClr val="bg1"/>
      </a:contourClr>
    </dgm:sp3d>
    <dgm:txPr/>
    <dgm:style>
      <a:lnRef idx="1">
        <a:scrgbClr r="0" g="0" b="0"/>
      </a:lnRef>
      <a:fillRef idx="1">
        <a:scrgbClr r="0" g="0" b="0"/>
      </a:fillRef>
      <a:effectRef idx="2">
        <a:scrgbClr r="0" g="0" b="0"/>
      </a:effectRef>
      <a:fontRef idx="minor"/>
    </dgm:style>
  </dgm:styleLbl>
  <dgm:styleLbl name="solidAlignAcc1">
    <dgm:scene3d>
      <a:camera prst="orthographicFront"/>
      <a:lightRig rig="threePt" dir="t">
        <a:rot lat="0" lon="0" rev="7500000"/>
      </a:lightRig>
    </dgm:scene3d>
    <dgm:sp3d extrusionH="190500" prstMaterial="dkEdge">
      <a:bevelT w="120650" h="38100" prst="relaxedInset"/>
      <a:contourClr>
        <a:schemeClr val="bg1"/>
      </a:contourClr>
    </dgm:sp3d>
    <dgm:txPr/>
    <dgm:style>
      <a:lnRef idx="1">
        <a:scrgbClr r="0" g="0" b="0"/>
      </a:lnRef>
      <a:fillRef idx="1">
        <a:scrgbClr r="0" g="0" b="0"/>
      </a:fillRef>
      <a:effectRef idx="2">
        <a:scrgbClr r="0" g="0" b="0"/>
      </a:effectRef>
      <a:fontRef idx="minor"/>
    </dgm:style>
  </dgm:styleLbl>
  <dgm:styleLbl name="solidBgAcc1">
    <dgm:scene3d>
      <a:camera prst="orthographicFront"/>
      <a:lightRig rig="threePt" dir="t">
        <a:rot lat="0" lon="0" rev="7500000"/>
      </a:lightRig>
    </dgm:scene3d>
    <dgm:sp3d z="-152400" extrusionH="63500" prstMaterial="dkEdge">
      <a:bevelT w="144450" h="36350" prst="relaxedInset"/>
      <a:contourClr>
        <a:schemeClr val="bg1"/>
      </a:contourClr>
    </dgm:sp3d>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a:rot lat="0" lon="0" rev="7500000"/>
      </a:lightRig>
    </dgm:scene3d>
    <dgm:sp3d z="152400" extrusionH="63500" prstMaterial="dkEdge">
      <a:bevelT w="125400" h="36350" prst="relaxedInset"/>
      <a:contourClr>
        <a:schemeClr val="bg1"/>
      </a:contourClr>
    </dgm:sp3d>
    <dgm:txPr/>
    <dgm:style>
      <a:lnRef idx="1">
        <a:scrgbClr r="0" g="0" b="0"/>
      </a:lnRef>
      <a:fillRef idx="1">
        <a:scrgbClr r="0" g="0" b="0"/>
      </a:fillRef>
      <a:effectRef idx="0">
        <a:scrgbClr r="0" g="0" b="0"/>
      </a:effectRef>
      <a:fontRef idx="minor"/>
    </dgm:style>
  </dgm:styleLbl>
  <dgm:styleLbl name="alignAccFollowNode1">
    <dgm:scene3d>
      <a:camera prst="orthographicFront"/>
      <a:lightRig rig="threePt" dir="t">
        <a:rot lat="0" lon="0" rev="7500000"/>
      </a:lightRig>
    </dgm:scene3d>
    <dgm:sp3d extrusionH="190500" prstMaterial="dkEdge">
      <a:bevelT w="120650" h="38100" prst="relaxedInset"/>
      <a:bevelB w="120650" h="57150" prst="relaxedInset"/>
      <a:contourClr>
        <a:schemeClr val="bg1"/>
      </a:contourClr>
    </dgm:sp3d>
    <dgm:txPr/>
    <dgm:style>
      <a:lnRef idx="1">
        <a:scrgbClr r="0" g="0" b="0"/>
      </a:lnRef>
      <a:fillRef idx="1">
        <a:scrgbClr r="0" g="0" b="0"/>
      </a:fillRef>
      <a:effectRef idx="2">
        <a:scrgbClr r="0" g="0" b="0"/>
      </a:effectRef>
      <a:fontRef idx="minor"/>
    </dgm:style>
  </dgm:styleLbl>
  <dgm:styleLbl name="bgAccFollowNode1">
    <dgm:scene3d>
      <a:camera prst="orthographicFront"/>
      <a:lightRig rig="threePt" dir="t">
        <a:rot lat="0" lon="0" rev="7500000"/>
      </a:lightRig>
    </dgm:scene3d>
    <dgm:sp3d z="-152400" extrusionH="63500" prstMaterial="dkEdge">
      <a:bevelT w="144450" h="36350" prst="relaxedInset"/>
      <a:contourClr>
        <a:schemeClr val="bg1"/>
      </a:contourClr>
    </dgm:sp3d>
    <dgm:txPr/>
    <dgm:style>
      <a:lnRef idx="1">
        <a:scrgbClr r="0" g="0" b="0"/>
      </a:lnRef>
      <a:fillRef idx="1">
        <a:scrgbClr r="0" g="0" b="0"/>
      </a:fillRef>
      <a:effectRef idx="2">
        <a:scrgbClr r="0" g="0" b="0"/>
      </a:effectRef>
      <a:fontRef idx="minor"/>
    </dgm:style>
  </dgm:styleLbl>
  <dgm:styleLbl name="fgAcc0">
    <dgm:scene3d>
      <a:camera prst="orthographicFront"/>
      <a:lightRig rig="threePt" dir="t">
        <a:rot lat="0" lon="0" rev="7500000"/>
      </a:lightRig>
    </dgm:scene3d>
    <dgm:sp3d z="152400" extrusionH="63500" prstMaterial="dkEdge">
      <a:bevelT w="125400" h="36350" prst="relaxedInset"/>
      <a:contourClr>
        <a:schemeClr val="bg1"/>
      </a:contourClr>
    </dgm:sp3d>
    <dgm:txPr/>
    <dgm:style>
      <a:lnRef idx="1">
        <a:scrgbClr r="0" g="0" b="0"/>
      </a:lnRef>
      <a:fillRef idx="1">
        <a:scrgbClr r="0" g="0" b="0"/>
      </a:fillRef>
      <a:effectRef idx="2">
        <a:scrgbClr r="0" g="0" b="0"/>
      </a:effectRef>
      <a:fontRef idx="minor"/>
    </dgm:style>
  </dgm:styleLbl>
  <dgm:styleLbl name="fgAcc2">
    <dgm:scene3d>
      <a:camera prst="orthographicFront"/>
      <a:lightRig rig="threePt" dir="t">
        <a:rot lat="0" lon="0" rev="7500000"/>
      </a:lightRig>
    </dgm:scene3d>
    <dgm:sp3d z="152400" extrusionH="63500" prstMaterial="dkEdge">
      <a:bevelT w="125400" h="36350" prst="relaxedInset"/>
      <a:contourClr>
        <a:schemeClr val="bg1"/>
      </a:contourClr>
    </dgm:sp3d>
    <dgm:txPr/>
    <dgm:style>
      <a:lnRef idx="1">
        <a:scrgbClr r="0" g="0" b="0"/>
      </a:lnRef>
      <a:fillRef idx="1">
        <a:scrgbClr r="0" g="0" b="0"/>
      </a:fillRef>
      <a:effectRef idx="2">
        <a:scrgbClr r="0" g="0" b="0"/>
      </a:effectRef>
      <a:fontRef idx="minor"/>
    </dgm:style>
  </dgm:styleLbl>
  <dgm:styleLbl name="fgAcc3">
    <dgm:scene3d>
      <a:camera prst="orthographicFront"/>
      <a:lightRig rig="threePt" dir="t">
        <a:rot lat="0" lon="0" rev="7500000"/>
      </a:lightRig>
    </dgm:scene3d>
    <dgm:sp3d z="152400" extrusionH="63500" prstMaterial="dkEdge">
      <a:bevelT w="125400" h="36350" prst="relaxedInset"/>
      <a:contourClr>
        <a:schemeClr val="bg1"/>
      </a:contourClr>
    </dgm:sp3d>
    <dgm:txPr/>
    <dgm:style>
      <a:lnRef idx="1">
        <a:scrgbClr r="0" g="0" b="0"/>
      </a:lnRef>
      <a:fillRef idx="1">
        <a:scrgbClr r="0" g="0" b="0"/>
      </a:fillRef>
      <a:effectRef idx="2">
        <a:scrgbClr r="0" g="0" b="0"/>
      </a:effectRef>
      <a:fontRef idx="minor"/>
    </dgm:style>
  </dgm:styleLbl>
  <dgm:styleLbl name="fgAcc4">
    <dgm:scene3d>
      <a:camera prst="orthographicFront"/>
      <a:lightRig rig="threePt" dir="t">
        <a:rot lat="0" lon="0" rev="7500000"/>
      </a:lightRig>
    </dgm:scene3d>
    <dgm:sp3d z="152400" extrusionH="63500" prstMaterial="dkEdge">
      <a:bevelT w="125400" h="36350" prst="relaxedInset"/>
      <a:contourClr>
        <a:schemeClr val="bg1"/>
      </a:contourClr>
    </dgm:sp3d>
    <dgm:txPr/>
    <dgm:style>
      <a:lnRef idx="1">
        <a:scrgbClr r="0" g="0" b="0"/>
      </a:lnRef>
      <a:fillRef idx="1">
        <a:scrgbClr r="0" g="0" b="0"/>
      </a:fillRef>
      <a:effectRef idx="2">
        <a:scrgbClr r="0" g="0" b="0"/>
      </a:effectRef>
      <a:fontRef idx="minor"/>
    </dgm:style>
  </dgm:styleLbl>
  <dgm:styleLbl name="bgShp">
    <dgm:scene3d>
      <a:camera prst="orthographicFront"/>
      <a:lightRig rig="threePt" dir="t">
        <a:rot lat="0" lon="0" rev="7500000"/>
      </a:lightRig>
    </dgm:scene3d>
    <dgm:sp3d z="-152400" extrusionH="63500" prstMaterial="matte">
      <a:bevelT w="144450" h="6350" prst="relaxedInset"/>
      <a:contourClr>
        <a:schemeClr val="bg1"/>
      </a:contourClr>
    </dgm:sp3d>
    <dgm:txPr/>
    <dgm:style>
      <a:lnRef idx="0">
        <a:scrgbClr r="0" g="0" b="0"/>
      </a:lnRef>
      <a:fillRef idx="3">
        <a:scrgbClr r="0" g="0" b="0"/>
      </a:fillRef>
      <a:effectRef idx="0">
        <a:scrgbClr r="0" g="0" b="0"/>
      </a:effectRef>
      <a:fontRef idx="minor"/>
    </dgm:style>
  </dgm:styleLbl>
  <dgm:styleLbl name="dkBgShp">
    <dgm:scene3d>
      <a:camera prst="orthographicFront"/>
      <a:lightRig rig="threePt" dir="t">
        <a:rot lat="0" lon="0" rev="7500000"/>
      </a:lightRig>
    </dgm:scene3d>
    <dgm:sp3d prstMaterial="plastic">
      <a:bevelT w="127000" h="25400" prst="relaxedInset"/>
      <a:bevelB w="88900" h="121750" prst="angle"/>
    </dgm:sp3d>
    <dgm:txPr/>
    <dgm:style>
      <a:lnRef idx="0">
        <a:scrgbClr r="0" g="0" b="0"/>
      </a:lnRef>
      <a:fillRef idx="1">
        <a:scrgbClr r="0" g="0" b="0"/>
      </a:fillRef>
      <a:effectRef idx="2">
        <a:scrgbClr r="0" g="0" b="0"/>
      </a:effectRef>
      <a:fontRef idx="minor">
        <a:schemeClr val="lt1"/>
      </a:fontRef>
    </dgm:style>
  </dgm:styleLbl>
  <dgm:styleLbl name="trBgShp">
    <dgm:scene3d>
      <a:camera prst="orthographicFront"/>
      <a:lightRig rig="threePt" dir="t"/>
    </dgm:scene3d>
    <dgm:sp3d z="-152400" prstMaterial="matte"/>
    <dgm:txPr/>
    <dgm:style>
      <a:lnRef idx="0">
        <a:scrgbClr r="0" g="0" b="0"/>
      </a:lnRef>
      <a:fillRef idx="1">
        <a:scrgbClr r="0" g="0" b="0"/>
      </a:fillRef>
      <a:effectRef idx="0">
        <a:scrgbClr r="0" g="0" b="0"/>
      </a:effectRef>
      <a:fontRef idx="minor"/>
    </dgm:style>
  </dgm:styleLbl>
  <dgm:styleLbl name="fgShp">
    <dgm:scene3d>
      <a:camera prst="orthographicFront"/>
      <a:lightRig rig="threePt" dir="t">
        <a:rot lat="0" lon="0" rev="7500000"/>
      </a:lightRig>
    </dgm:scene3d>
    <dgm:sp3d z="152400" extrusionH="63500" prstMaterial="matte">
      <a:bevelT w="50800" h="19050" prst="relaxedInset"/>
      <a:contourClr>
        <a:schemeClr val="bg1"/>
      </a:contourClr>
    </dgm:sp3d>
    <dgm:txPr/>
    <dgm:style>
      <a:lnRef idx="0">
        <a:scrgbClr r="0" g="0" b="0"/>
      </a:lnRef>
      <a:fillRef idx="1">
        <a:scrgbClr r="0" g="0" b="0"/>
      </a:fillRef>
      <a:effectRef idx="2">
        <a:scrgbClr r="0" g="0" b="0"/>
      </a:effectRef>
      <a:fontRef idx="minor">
        <a:schemeClr val="lt1"/>
      </a:fontRef>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6" Type="http://schemas.openxmlformats.org/officeDocument/2006/relationships/image" Target="../media/image1.jpeg"/><Relationship Id="rId5" Type="http://schemas.microsoft.com/office/2007/relationships/diagramDrawing" Target="../diagrams/drawing1.xml"/><Relationship Id="rId4" Type="http://schemas.openxmlformats.org/officeDocument/2006/relationships/diagramColors" Target="../diagrams/colors1.xml"/></Relationships>
</file>

<file path=xl/drawings/_rels/drawing2.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hyperlink" Target="#TABLERO!A1"/><Relationship Id="rId1" Type="http://schemas.openxmlformats.org/officeDocument/2006/relationships/chart" Target="../charts/chart1.xml"/><Relationship Id="rId4"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3</xdr:col>
      <xdr:colOff>740877</xdr:colOff>
      <xdr:row>2</xdr:row>
      <xdr:rowOff>41414</xdr:rowOff>
    </xdr:from>
    <xdr:to>
      <xdr:col>11</xdr:col>
      <xdr:colOff>687456</xdr:colOff>
      <xdr:row>19</xdr:row>
      <xdr:rowOff>124238</xdr:rowOff>
    </xdr:to>
    <xdr:graphicFrame macro="">
      <xdr:nvGraphicFramePr>
        <xdr:cNvPr id="4" name="Diagrama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editAs="oneCell">
    <xdr:from>
      <xdr:col>1</xdr:col>
      <xdr:colOff>41413</xdr:colOff>
      <xdr:row>13</xdr:row>
      <xdr:rowOff>24847</xdr:rowOff>
    </xdr:from>
    <xdr:to>
      <xdr:col>4</xdr:col>
      <xdr:colOff>724039</xdr:colOff>
      <xdr:row>19</xdr:row>
      <xdr:rowOff>56598</xdr:rowOff>
    </xdr:to>
    <xdr:pic>
      <xdr:nvPicPr>
        <xdr:cNvPr id="3" name="Imagen 2">
          <a:extLst>
            <a:ext uri="{FF2B5EF4-FFF2-40B4-BE49-F238E27FC236}">
              <a16:creationId xmlns:a16="http://schemas.microsoft.com/office/drawing/2014/main" id="{02564D44-F2B4-4407-AB35-32F18BA839B9}"/>
            </a:ext>
          </a:extLst>
        </xdr:cNvPr>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97565" y="2526195"/>
          <a:ext cx="2968626" cy="1174751"/>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95591</xdr:colOff>
      <xdr:row>242</xdr:row>
      <xdr:rowOff>68035</xdr:rowOff>
    </xdr:from>
    <xdr:to>
      <xdr:col>68</xdr:col>
      <xdr:colOff>0</xdr:colOff>
      <xdr:row>256</xdr:row>
      <xdr:rowOff>58510</xdr:rowOff>
    </xdr:to>
    <xdr:graphicFrame macro="">
      <xdr:nvGraphicFramePr>
        <xdr:cNvPr id="2" name="Chart 1" title="Gráfico">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70</xdr:col>
      <xdr:colOff>789215</xdr:colOff>
      <xdr:row>1</xdr:row>
      <xdr:rowOff>190500</xdr:rowOff>
    </xdr:from>
    <xdr:to>
      <xdr:col>74</xdr:col>
      <xdr:colOff>176893</xdr:colOff>
      <xdr:row>5</xdr:row>
      <xdr:rowOff>122465</xdr:rowOff>
    </xdr:to>
    <xdr:sp macro="" textlink="">
      <xdr:nvSpPr>
        <xdr:cNvPr id="3" name="Elipse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9554715" y="285750"/>
          <a:ext cx="2762249" cy="1292679"/>
        </a:xfrm>
        <a:prstGeom prst="ellipse">
          <a:avLst/>
        </a:prstGeom>
        <a:solidFill>
          <a:srgbClr val="00B0F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lang="es-CO" sz="1800" b="1"/>
            <a:t>TABLERO</a:t>
          </a:r>
        </a:p>
      </xdr:txBody>
    </xdr:sp>
    <xdr:clientData/>
  </xdr:twoCellAnchor>
  <xdr:twoCellAnchor>
    <xdr:from>
      <xdr:col>0</xdr:col>
      <xdr:colOff>0</xdr:colOff>
      <xdr:row>120</xdr:row>
      <xdr:rowOff>0</xdr:rowOff>
    </xdr:from>
    <xdr:to>
      <xdr:col>2</xdr:col>
      <xdr:colOff>108857</xdr:colOff>
      <xdr:row>121</xdr:row>
      <xdr:rowOff>176893</xdr:rowOff>
    </xdr:to>
    <xdr:sp macro="" textlink="">
      <xdr:nvSpPr>
        <xdr:cNvPr id="5" name="Flecha izquierda 4">
          <a:hlinkClick xmlns:r="http://schemas.openxmlformats.org/officeDocument/2006/relationships" r:id="rId2"/>
          <a:extLst>
            <a:ext uri="{FF2B5EF4-FFF2-40B4-BE49-F238E27FC236}">
              <a16:creationId xmlns:a16="http://schemas.microsoft.com/office/drawing/2014/main" id="{00000000-0008-0000-0100-000005000000}"/>
            </a:ext>
          </a:extLst>
        </xdr:cNvPr>
        <xdr:cNvSpPr/>
      </xdr:nvSpPr>
      <xdr:spPr>
        <a:xfrm>
          <a:off x="0" y="49502785"/>
          <a:ext cx="1251857" cy="693965"/>
        </a:xfrm>
        <a:prstGeom prst="leftArrow">
          <a:avLst/>
        </a:prstGeom>
        <a:solidFill>
          <a:srgbClr val="00B0F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lang="es-CO" sz="1800" b="1"/>
            <a:t>TABLERO</a:t>
          </a:r>
        </a:p>
      </xdr:txBody>
    </xdr:sp>
    <xdr:clientData/>
  </xdr:twoCellAnchor>
  <xdr:twoCellAnchor>
    <xdr:from>
      <xdr:col>0</xdr:col>
      <xdr:colOff>13608</xdr:colOff>
      <xdr:row>208</xdr:row>
      <xdr:rowOff>95250</xdr:rowOff>
    </xdr:from>
    <xdr:to>
      <xdr:col>2</xdr:col>
      <xdr:colOff>217715</xdr:colOff>
      <xdr:row>209</xdr:row>
      <xdr:rowOff>244928</xdr:rowOff>
    </xdr:to>
    <xdr:sp macro="" textlink="">
      <xdr:nvSpPr>
        <xdr:cNvPr id="6" name="Flecha izquierda 5">
          <a:hlinkClick xmlns:r="http://schemas.openxmlformats.org/officeDocument/2006/relationships" r:id="rId2"/>
          <a:extLst>
            <a:ext uri="{FF2B5EF4-FFF2-40B4-BE49-F238E27FC236}">
              <a16:creationId xmlns:a16="http://schemas.microsoft.com/office/drawing/2014/main" id="{00000000-0008-0000-0100-000006000000}"/>
            </a:ext>
          </a:extLst>
        </xdr:cNvPr>
        <xdr:cNvSpPr/>
      </xdr:nvSpPr>
      <xdr:spPr>
        <a:xfrm>
          <a:off x="13608" y="100107750"/>
          <a:ext cx="1347107" cy="680357"/>
        </a:xfrm>
        <a:prstGeom prst="leftArrow">
          <a:avLst/>
        </a:prstGeom>
        <a:solidFill>
          <a:srgbClr val="00B0F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lang="es-CO" sz="1800" b="1"/>
            <a:t>TABLERO</a:t>
          </a:r>
        </a:p>
      </xdr:txBody>
    </xdr:sp>
    <xdr:clientData/>
  </xdr:twoCellAnchor>
  <xdr:twoCellAnchor>
    <xdr:from>
      <xdr:col>0</xdr:col>
      <xdr:colOff>54429</xdr:colOff>
      <xdr:row>24</xdr:row>
      <xdr:rowOff>163286</xdr:rowOff>
    </xdr:from>
    <xdr:to>
      <xdr:col>2</xdr:col>
      <xdr:colOff>40821</xdr:colOff>
      <xdr:row>26</xdr:row>
      <xdr:rowOff>54428</xdr:rowOff>
    </xdr:to>
    <xdr:sp macro="" textlink="">
      <xdr:nvSpPr>
        <xdr:cNvPr id="7" name="Flecha izquierda 6">
          <a:hlinkClick xmlns:r="http://schemas.openxmlformats.org/officeDocument/2006/relationships" r:id="rId2"/>
          <a:extLst>
            <a:ext uri="{FF2B5EF4-FFF2-40B4-BE49-F238E27FC236}">
              <a16:creationId xmlns:a16="http://schemas.microsoft.com/office/drawing/2014/main" id="{00000000-0008-0000-0100-000007000000}"/>
            </a:ext>
          </a:extLst>
        </xdr:cNvPr>
        <xdr:cNvSpPr/>
      </xdr:nvSpPr>
      <xdr:spPr>
        <a:xfrm>
          <a:off x="54429" y="21648965"/>
          <a:ext cx="1129392" cy="625927"/>
        </a:xfrm>
        <a:prstGeom prst="leftArrow">
          <a:avLst/>
        </a:prstGeom>
        <a:solidFill>
          <a:srgbClr val="00B0F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lang="es-CO" sz="1050" b="1"/>
            <a:t>TABLERO</a:t>
          </a:r>
        </a:p>
      </xdr:txBody>
    </xdr:sp>
    <xdr:clientData/>
  </xdr:twoCellAnchor>
  <xdr:twoCellAnchor>
    <xdr:from>
      <xdr:col>0</xdr:col>
      <xdr:colOff>0</xdr:colOff>
      <xdr:row>218</xdr:row>
      <xdr:rowOff>0</xdr:rowOff>
    </xdr:from>
    <xdr:to>
      <xdr:col>2</xdr:col>
      <xdr:colOff>204107</xdr:colOff>
      <xdr:row>219</xdr:row>
      <xdr:rowOff>13606</xdr:rowOff>
    </xdr:to>
    <xdr:sp macro="" textlink="">
      <xdr:nvSpPr>
        <xdr:cNvPr id="8" name="Flecha izquierda 7">
          <a:hlinkClick xmlns:r="http://schemas.openxmlformats.org/officeDocument/2006/relationships" r:id="rId2"/>
          <a:extLst>
            <a:ext uri="{FF2B5EF4-FFF2-40B4-BE49-F238E27FC236}">
              <a16:creationId xmlns:a16="http://schemas.microsoft.com/office/drawing/2014/main" id="{00000000-0008-0000-0100-000008000000}"/>
            </a:ext>
          </a:extLst>
        </xdr:cNvPr>
        <xdr:cNvSpPr/>
      </xdr:nvSpPr>
      <xdr:spPr>
        <a:xfrm>
          <a:off x="0" y="145378714"/>
          <a:ext cx="1347107" cy="734785"/>
        </a:xfrm>
        <a:prstGeom prst="leftArrow">
          <a:avLst/>
        </a:prstGeom>
        <a:solidFill>
          <a:srgbClr val="00B0F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lang="es-CO" sz="1800" b="1"/>
            <a:t>TABLERO</a:t>
          </a:r>
        </a:p>
      </xdr:txBody>
    </xdr:sp>
    <xdr:clientData/>
  </xdr:twoCellAnchor>
  <xdr:twoCellAnchor editAs="oneCell">
    <xdr:from>
      <xdr:col>1</xdr:col>
      <xdr:colOff>353785</xdr:colOff>
      <xdr:row>1</xdr:row>
      <xdr:rowOff>108857</xdr:rowOff>
    </xdr:from>
    <xdr:to>
      <xdr:col>2</xdr:col>
      <xdr:colOff>1825626</xdr:colOff>
      <xdr:row>3</xdr:row>
      <xdr:rowOff>222251</xdr:rowOff>
    </xdr:to>
    <xdr:pic>
      <xdr:nvPicPr>
        <xdr:cNvPr id="9" name="Imagen 8">
          <a:extLst>
            <a:ext uri="{FF2B5EF4-FFF2-40B4-BE49-F238E27FC236}">
              <a16:creationId xmlns:a16="http://schemas.microsoft.com/office/drawing/2014/main" id="{CF9F4CD0-0ABE-496D-A16B-09478F7DEED7}"/>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98714" y="204107"/>
          <a:ext cx="2369912" cy="793751"/>
        </a:xfrm>
        <a:prstGeom prst="rect">
          <a:avLst/>
        </a:prstGeom>
        <a:noFill/>
        <a:ln>
          <a:noFill/>
        </a:ln>
      </xdr:spPr>
    </xdr:pic>
    <xdr:clientData/>
  </xdr:twoCellAnchor>
  <xdr:twoCellAnchor editAs="oneCell">
    <xdr:from>
      <xdr:col>26</xdr:col>
      <xdr:colOff>0</xdr:colOff>
      <xdr:row>240</xdr:row>
      <xdr:rowOff>81644</xdr:rowOff>
    </xdr:from>
    <xdr:to>
      <xdr:col>29</xdr:col>
      <xdr:colOff>231140</xdr:colOff>
      <xdr:row>240</xdr:row>
      <xdr:rowOff>582296</xdr:rowOff>
    </xdr:to>
    <xdr:pic>
      <xdr:nvPicPr>
        <xdr:cNvPr id="11" name="Imagen 10">
          <a:extLst>
            <a:ext uri="{FF2B5EF4-FFF2-40B4-BE49-F238E27FC236}">
              <a16:creationId xmlns:a16="http://schemas.microsoft.com/office/drawing/2014/main" id="{DDC766E6-E99E-45B1-B422-C0C05F42615C}"/>
            </a:ext>
          </a:extLst>
        </xdr:cNvPr>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4586857" y="115347751"/>
          <a:ext cx="925104" cy="500652"/>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238125</xdr:colOff>
      <xdr:row>2</xdr:row>
      <xdr:rowOff>123825</xdr:rowOff>
    </xdr:from>
    <xdr:to>
      <xdr:col>1</xdr:col>
      <xdr:colOff>1304925</xdr:colOff>
      <xdr:row>3</xdr:row>
      <xdr:rowOff>279351</xdr:rowOff>
    </xdr:to>
    <xdr:pic>
      <xdr:nvPicPr>
        <xdr:cNvPr id="6" name="Imagen 5">
          <a:extLst>
            <a:ext uri="{FF2B5EF4-FFF2-40B4-BE49-F238E27FC236}">
              <a16:creationId xmlns:a16="http://schemas.microsoft.com/office/drawing/2014/main" id="{8AFEAF1D-06D9-4F67-8972-AE65F04E5C9E}"/>
            </a:ext>
          </a:extLst>
        </xdr:cNvPr>
        <xdr:cNvPicPr>
          <a:picLocks noChangeAspect="1"/>
        </xdr:cNvPicPr>
      </xdr:nvPicPr>
      <xdr:blipFill>
        <a:blip xmlns:r="http://schemas.openxmlformats.org/officeDocument/2006/relationships" r:embed="rId1"/>
        <a:stretch>
          <a:fillRect/>
        </a:stretch>
      </xdr:blipFill>
      <xdr:spPr>
        <a:xfrm>
          <a:off x="1000125" y="971550"/>
          <a:ext cx="1066800" cy="61272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Mis%20documentos\H&amp;L\Barr\ICP\ultpre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YADIRA\YADIRA%20LUNA%20INTEGRAL%20DE%20RIESGOS\RUISECO%20MARZO%20Y%20ABRIL\RUISECO\file:\E:\Mis%20documentos\INGRESOS%20DE%20NOVIEMBRE%20FIN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YADIRA\YADIRA%20LUNA%20INTEGRAL%20DE%20RIESGOS\RUISECO%20MARZO%20Y%20ABRIL\RUISECO\file:\E:\Mis%20documentos\Windows\TEMP\CALIFICACION%20DE%20CONDUCTORE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92.168.0.254\syso$\Users\JOHANA\AppData\Local\Microsoft\Windows\Temporary%20Internet%20Files\Content.IE5\JJ45U10W\PILO%202012%20CASTRO%20TCHERASSI\PILO_-_PERSONAL_DE_OBRA(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ngelectrica\cabot\Nuevo%20Reactor\Plan%20Calidad\Dise&#241;o\Mis%20documentos\Fibra%20optica\Presupuesto\Presup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mano de obra"/>
      <sheetName val="EQUIP -HTAS"/>
      <sheetName val="MATERIALES"/>
      <sheetName val="TRANSPORTE"/>
    </sheetNames>
    <sheetDataSet>
      <sheetData sheetId="0" refreshError="1"/>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causa ingreso"/>
      <sheetName val="INSPECCION"/>
      <sheetName val="PROVEEDOR"/>
      <sheetName val="REPUESTOS"/>
      <sheetName val="SISTEMAS"/>
      <sheetName val="TALLER"/>
      <sheetName val="area taller"/>
      <sheetName val="FAMILIAS"/>
      <sheetName val="TD"/>
      <sheetName val="DATOS"/>
      <sheetName val="crudo"/>
      <sheetName val="INDICADORES ISO"/>
      <sheetName val="BDATOS"/>
      <sheetName val="Hoja1"/>
      <sheetName val="Hoja2"/>
      <sheetName val="cedulas"/>
      <sheetName val="COS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7">
          <cell r="A27" t="str">
            <v>PLACA</v>
          </cell>
          <cell r="B27" t="str">
            <v>MARCA</v>
          </cell>
          <cell r="C27" t="str">
            <v>LINEA</v>
          </cell>
          <cell r="D27" t="str">
            <v>MODELO</v>
          </cell>
        </row>
        <row r="28">
          <cell r="A28" t="str">
            <v>GDG796</v>
          </cell>
          <cell r="B28" t="str">
            <v>KENWORTH</v>
          </cell>
          <cell r="C28" t="str">
            <v>KENWORTH</v>
          </cell>
          <cell r="D28">
            <v>1980</v>
          </cell>
        </row>
        <row r="29">
          <cell r="A29" t="str">
            <v>GDH503</v>
          </cell>
          <cell r="B29" t="str">
            <v>KENWORTH</v>
          </cell>
          <cell r="C29" t="str">
            <v>KENWORTH</v>
          </cell>
          <cell r="D29">
            <v>1980</v>
          </cell>
        </row>
        <row r="30">
          <cell r="A30" t="str">
            <v>GDH504</v>
          </cell>
          <cell r="B30" t="str">
            <v>KENWORTH</v>
          </cell>
          <cell r="C30" t="str">
            <v>KENWORTH</v>
          </cell>
          <cell r="D30">
            <v>1980</v>
          </cell>
        </row>
        <row r="31">
          <cell r="A31" t="str">
            <v>JVF903</v>
          </cell>
          <cell r="B31" t="str">
            <v>CHEVROLET</v>
          </cell>
          <cell r="C31" t="str">
            <v>BRIGADIER</v>
          </cell>
          <cell r="D31">
            <v>1981</v>
          </cell>
        </row>
        <row r="32">
          <cell r="A32" t="str">
            <v>JVF904</v>
          </cell>
          <cell r="B32" t="str">
            <v>CHEVROLET</v>
          </cell>
          <cell r="C32" t="str">
            <v>BRIGADIER</v>
          </cell>
          <cell r="D32">
            <v>1981</v>
          </cell>
        </row>
        <row r="33">
          <cell r="A33" t="str">
            <v>JVF907</v>
          </cell>
          <cell r="B33" t="str">
            <v>CHEVROLET</v>
          </cell>
          <cell r="C33" t="str">
            <v>BRIGADIER</v>
          </cell>
          <cell r="D33">
            <v>1981</v>
          </cell>
        </row>
        <row r="34">
          <cell r="A34" t="str">
            <v>OAE900</v>
          </cell>
          <cell r="B34" t="str">
            <v>MACK</v>
          </cell>
          <cell r="C34" t="str">
            <v>MACK</v>
          </cell>
          <cell r="D34">
            <v>1974</v>
          </cell>
        </row>
        <row r="35">
          <cell r="A35" t="str">
            <v>SKG710</v>
          </cell>
          <cell r="B35" t="str">
            <v>CHEVROLET</v>
          </cell>
          <cell r="C35" t="str">
            <v>CHEVRO VOLVO</v>
          </cell>
          <cell r="D35">
            <v>1995</v>
          </cell>
        </row>
        <row r="36">
          <cell r="A36" t="str">
            <v>SKH286</v>
          </cell>
          <cell r="B36" t="str">
            <v>KENWORTH</v>
          </cell>
          <cell r="C36" t="str">
            <v>T-800</v>
          </cell>
          <cell r="D36">
            <v>1996</v>
          </cell>
        </row>
        <row r="37">
          <cell r="A37" t="str">
            <v>SNA980</v>
          </cell>
          <cell r="B37" t="str">
            <v>AUTOCAR</v>
          </cell>
          <cell r="C37" t="str">
            <v>AUTOCAR</v>
          </cell>
          <cell r="D37">
            <v>1980</v>
          </cell>
        </row>
        <row r="38">
          <cell r="A38" t="str">
            <v>SNA982</v>
          </cell>
          <cell r="B38" t="str">
            <v>AUTOCAR</v>
          </cell>
          <cell r="C38" t="str">
            <v>AUTOCAR</v>
          </cell>
          <cell r="D38">
            <v>1980</v>
          </cell>
        </row>
        <row r="39">
          <cell r="A39" t="str">
            <v>SNA998</v>
          </cell>
          <cell r="B39" t="str">
            <v>AUTOCAR</v>
          </cell>
          <cell r="C39" t="str">
            <v>AUTOCAR</v>
          </cell>
          <cell r="D39">
            <v>1980</v>
          </cell>
        </row>
        <row r="40">
          <cell r="A40" t="str">
            <v>SNB649</v>
          </cell>
          <cell r="B40" t="str">
            <v>CHEVROLET</v>
          </cell>
          <cell r="C40" t="str">
            <v>SUPER BRIGADIER</v>
          </cell>
          <cell r="D40">
            <v>1987</v>
          </cell>
        </row>
        <row r="41">
          <cell r="A41" t="str">
            <v>SNB773</v>
          </cell>
          <cell r="B41" t="str">
            <v>CHEVROLET</v>
          </cell>
          <cell r="C41" t="str">
            <v>SUPER BRIGADIER</v>
          </cell>
          <cell r="D41">
            <v>1988</v>
          </cell>
        </row>
        <row r="42">
          <cell r="A42" t="str">
            <v>SNB802</v>
          </cell>
          <cell r="B42" t="str">
            <v>CHEVROLET</v>
          </cell>
          <cell r="C42" t="str">
            <v>SUPER BRIGADIER</v>
          </cell>
          <cell r="D42">
            <v>1988</v>
          </cell>
        </row>
        <row r="43">
          <cell r="A43" t="str">
            <v>SNB803</v>
          </cell>
          <cell r="B43" t="str">
            <v>CHEVROLET</v>
          </cell>
          <cell r="C43" t="str">
            <v>SUPER BRIGADIER</v>
          </cell>
          <cell r="D43">
            <v>1988</v>
          </cell>
        </row>
        <row r="44">
          <cell r="A44" t="str">
            <v>SNB955</v>
          </cell>
          <cell r="B44" t="str">
            <v>CHEVROLET</v>
          </cell>
          <cell r="C44" t="str">
            <v>SUPER BRIGADIER</v>
          </cell>
          <cell r="D44">
            <v>1988</v>
          </cell>
        </row>
        <row r="45">
          <cell r="A45" t="str">
            <v>SNB956</v>
          </cell>
          <cell r="B45" t="str">
            <v>CHEVROLET</v>
          </cell>
          <cell r="C45" t="str">
            <v>SUPER BRIGADIER</v>
          </cell>
          <cell r="D45">
            <v>1988</v>
          </cell>
        </row>
        <row r="46">
          <cell r="A46" t="str">
            <v>SNB957</v>
          </cell>
          <cell r="B46" t="str">
            <v>CHEVROLET</v>
          </cell>
          <cell r="C46" t="str">
            <v>SUPER BRIGADIER</v>
          </cell>
          <cell r="D46">
            <v>1988</v>
          </cell>
        </row>
        <row r="47">
          <cell r="A47" t="str">
            <v>SRC413</v>
          </cell>
          <cell r="B47" t="str">
            <v>INTERNATIONAL</v>
          </cell>
          <cell r="C47" t="str">
            <v>INTERNACIONAL</v>
          </cell>
          <cell r="D47">
            <v>1993</v>
          </cell>
        </row>
        <row r="48">
          <cell r="A48" t="str">
            <v>SRD680</v>
          </cell>
          <cell r="B48" t="str">
            <v>KENWORTH</v>
          </cell>
          <cell r="C48" t="str">
            <v>T-600</v>
          </cell>
          <cell r="D48">
            <v>1993</v>
          </cell>
        </row>
        <row r="49">
          <cell r="A49" t="str">
            <v>SUA679</v>
          </cell>
          <cell r="B49" t="str">
            <v>CHEVROLET</v>
          </cell>
          <cell r="C49" t="str">
            <v>BRIGADIER</v>
          </cell>
          <cell r="D49">
            <v>1981</v>
          </cell>
        </row>
        <row r="50">
          <cell r="A50" t="str">
            <v>SUA682</v>
          </cell>
          <cell r="B50" t="str">
            <v>CHEVROLET</v>
          </cell>
          <cell r="C50" t="str">
            <v>BRIGADIER</v>
          </cell>
          <cell r="D50">
            <v>1981</v>
          </cell>
        </row>
        <row r="51">
          <cell r="A51" t="str">
            <v>SUA768</v>
          </cell>
          <cell r="B51" t="str">
            <v>KENWORTH</v>
          </cell>
          <cell r="C51" t="str">
            <v>KENWORTH</v>
          </cell>
          <cell r="D51">
            <v>1981</v>
          </cell>
        </row>
        <row r="52">
          <cell r="A52" t="str">
            <v>SUA770</v>
          </cell>
          <cell r="B52" t="str">
            <v>KENWORTH</v>
          </cell>
          <cell r="C52" t="str">
            <v>KENWORTH</v>
          </cell>
          <cell r="D52">
            <v>1981</v>
          </cell>
        </row>
        <row r="53">
          <cell r="A53" t="str">
            <v>SUA772</v>
          </cell>
          <cell r="B53" t="str">
            <v>KENWORTH</v>
          </cell>
          <cell r="C53" t="str">
            <v>KENWORTH</v>
          </cell>
          <cell r="D53">
            <v>1981</v>
          </cell>
        </row>
        <row r="54">
          <cell r="A54" t="str">
            <v>SUA773</v>
          </cell>
          <cell r="B54" t="str">
            <v>KENWORTH</v>
          </cell>
          <cell r="C54" t="str">
            <v>KENWORTH</v>
          </cell>
          <cell r="D54">
            <v>1981</v>
          </cell>
        </row>
        <row r="55">
          <cell r="A55" t="str">
            <v>SUA775</v>
          </cell>
          <cell r="B55" t="str">
            <v>KENWORTH</v>
          </cell>
          <cell r="C55" t="str">
            <v>KENWORTH</v>
          </cell>
          <cell r="D55">
            <v>1981</v>
          </cell>
        </row>
        <row r="56">
          <cell r="A56" t="str">
            <v>SUA776</v>
          </cell>
          <cell r="B56" t="str">
            <v>KENWORTH</v>
          </cell>
          <cell r="C56" t="str">
            <v>KENWORTH</v>
          </cell>
          <cell r="D56">
            <v>1981</v>
          </cell>
        </row>
        <row r="57">
          <cell r="A57" t="str">
            <v>SYK013</v>
          </cell>
          <cell r="B57" t="str">
            <v>CHEVROLET</v>
          </cell>
          <cell r="C57" t="str">
            <v>SUPER BRIGADIER</v>
          </cell>
          <cell r="D57">
            <v>1989</v>
          </cell>
        </row>
        <row r="58">
          <cell r="A58" t="str">
            <v>SYK015</v>
          </cell>
          <cell r="B58" t="str">
            <v>CHEVROLET</v>
          </cell>
          <cell r="C58" t="str">
            <v>SUPER BRIGADIER</v>
          </cell>
          <cell r="D58">
            <v>1989</v>
          </cell>
        </row>
        <row r="59">
          <cell r="A59" t="str">
            <v>SYK017</v>
          </cell>
          <cell r="B59" t="str">
            <v>CHEVROLET</v>
          </cell>
          <cell r="C59" t="str">
            <v>SUPER BRIGADIER</v>
          </cell>
          <cell r="D59">
            <v>1989</v>
          </cell>
        </row>
        <row r="60">
          <cell r="A60" t="str">
            <v>SYK019</v>
          </cell>
          <cell r="B60" t="str">
            <v>CHEVROLET</v>
          </cell>
          <cell r="C60" t="str">
            <v>SUPER BRIGADIER</v>
          </cell>
          <cell r="D60">
            <v>1989</v>
          </cell>
        </row>
        <row r="61">
          <cell r="A61" t="str">
            <v>SYK020</v>
          </cell>
          <cell r="B61" t="str">
            <v>CHEVROLET</v>
          </cell>
          <cell r="C61" t="str">
            <v>SUPER BRIGADIER</v>
          </cell>
          <cell r="D61">
            <v>1989</v>
          </cell>
        </row>
        <row r="62">
          <cell r="A62" t="str">
            <v>SYK021</v>
          </cell>
          <cell r="B62" t="str">
            <v>CHEVROLET</v>
          </cell>
          <cell r="C62" t="str">
            <v>SUPER BRIGADIER</v>
          </cell>
          <cell r="D62">
            <v>1989</v>
          </cell>
        </row>
        <row r="63">
          <cell r="A63" t="str">
            <v>SYK022</v>
          </cell>
          <cell r="B63" t="str">
            <v>CHEVROLET</v>
          </cell>
          <cell r="C63" t="str">
            <v>SUPER BRIGADIER</v>
          </cell>
          <cell r="D63">
            <v>1989</v>
          </cell>
        </row>
        <row r="64">
          <cell r="A64" t="str">
            <v>SYK023</v>
          </cell>
          <cell r="B64" t="str">
            <v>CHEVROLET</v>
          </cell>
          <cell r="C64" t="str">
            <v>SUPER BRIGADIER</v>
          </cell>
          <cell r="D64">
            <v>1989</v>
          </cell>
        </row>
        <row r="65">
          <cell r="A65" t="str">
            <v>SYK024</v>
          </cell>
          <cell r="B65" t="str">
            <v>CHEVROLET</v>
          </cell>
          <cell r="C65" t="str">
            <v>SUPER BRIGADIER</v>
          </cell>
          <cell r="D65">
            <v>1989</v>
          </cell>
        </row>
        <row r="66">
          <cell r="A66" t="str">
            <v>SYK168</v>
          </cell>
          <cell r="B66" t="str">
            <v>CHEVROLET</v>
          </cell>
          <cell r="C66" t="str">
            <v>CHEVRO VOLVO</v>
          </cell>
          <cell r="D66">
            <v>1991</v>
          </cell>
        </row>
        <row r="67">
          <cell r="A67" t="str">
            <v>SYK169</v>
          </cell>
          <cell r="B67" t="str">
            <v>CHEVROLET</v>
          </cell>
          <cell r="C67" t="str">
            <v>CHEVRO VOLVO</v>
          </cell>
          <cell r="D67">
            <v>1991</v>
          </cell>
        </row>
        <row r="68">
          <cell r="A68" t="str">
            <v>SYK170</v>
          </cell>
          <cell r="B68" t="str">
            <v>CHEVROLET</v>
          </cell>
          <cell r="C68" t="str">
            <v>CHEVRO VOLVO</v>
          </cell>
          <cell r="D68">
            <v>1991</v>
          </cell>
        </row>
        <row r="69">
          <cell r="A69" t="str">
            <v>SYK173</v>
          </cell>
          <cell r="B69" t="str">
            <v>CHEVROLET</v>
          </cell>
          <cell r="C69" t="str">
            <v>CHEVRO VOLVO</v>
          </cell>
          <cell r="D69">
            <v>1991</v>
          </cell>
        </row>
        <row r="70">
          <cell r="A70" t="str">
            <v>SYK267</v>
          </cell>
          <cell r="B70" t="str">
            <v>KENWORTH</v>
          </cell>
          <cell r="C70" t="str">
            <v>T-800</v>
          </cell>
          <cell r="D70">
            <v>1993</v>
          </cell>
        </row>
        <row r="71">
          <cell r="A71" t="str">
            <v>SYK268</v>
          </cell>
          <cell r="B71" t="str">
            <v>KENWORTH</v>
          </cell>
          <cell r="C71" t="str">
            <v>T-800</v>
          </cell>
          <cell r="D71">
            <v>1993</v>
          </cell>
        </row>
        <row r="72">
          <cell r="A72" t="str">
            <v>SYK269</v>
          </cell>
          <cell r="B72" t="str">
            <v>KENWORTH</v>
          </cell>
          <cell r="C72" t="str">
            <v>T-800</v>
          </cell>
          <cell r="D72">
            <v>1993</v>
          </cell>
        </row>
        <row r="73">
          <cell r="A73" t="str">
            <v>SYK270</v>
          </cell>
          <cell r="B73" t="str">
            <v>KENWORTH</v>
          </cell>
          <cell r="C73" t="str">
            <v>T-800</v>
          </cell>
          <cell r="D73">
            <v>1993</v>
          </cell>
        </row>
        <row r="74">
          <cell r="A74" t="str">
            <v>SYK271</v>
          </cell>
          <cell r="B74" t="str">
            <v>KENWORTH</v>
          </cell>
          <cell r="C74" t="str">
            <v>T-800</v>
          </cell>
          <cell r="D74">
            <v>1993</v>
          </cell>
        </row>
        <row r="75">
          <cell r="A75" t="str">
            <v>SYK272</v>
          </cell>
          <cell r="B75" t="str">
            <v>KENWORTH</v>
          </cell>
          <cell r="C75" t="str">
            <v>T-800</v>
          </cell>
          <cell r="D75">
            <v>1993</v>
          </cell>
        </row>
        <row r="76">
          <cell r="A76" t="str">
            <v>SYK273</v>
          </cell>
          <cell r="B76" t="str">
            <v>KENWORTH</v>
          </cell>
          <cell r="C76" t="str">
            <v>T-800</v>
          </cell>
          <cell r="D76">
            <v>1993</v>
          </cell>
        </row>
        <row r="77">
          <cell r="A77" t="str">
            <v>SYK274</v>
          </cell>
          <cell r="B77" t="str">
            <v>KENWORTH</v>
          </cell>
          <cell r="C77" t="str">
            <v>T-800</v>
          </cell>
          <cell r="D77">
            <v>1993</v>
          </cell>
        </row>
        <row r="78">
          <cell r="A78" t="str">
            <v>SYK275</v>
          </cell>
          <cell r="B78" t="str">
            <v>KENWORTH</v>
          </cell>
          <cell r="C78" t="str">
            <v>T-800</v>
          </cell>
          <cell r="D78">
            <v>1993</v>
          </cell>
        </row>
        <row r="79">
          <cell r="A79" t="str">
            <v>SYK276</v>
          </cell>
          <cell r="B79" t="str">
            <v>KENWORTH</v>
          </cell>
          <cell r="C79" t="str">
            <v>T-800</v>
          </cell>
          <cell r="D79">
            <v>1993</v>
          </cell>
        </row>
        <row r="80">
          <cell r="A80" t="str">
            <v>SYK277</v>
          </cell>
          <cell r="B80" t="str">
            <v>KENWORTH</v>
          </cell>
          <cell r="C80" t="str">
            <v>T-800</v>
          </cell>
          <cell r="D80">
            <v>1993</v>
          </cell>
        </row>
        <row r="81">
          <cell r="A81" t="str">
            <v>SYK278</v>
          </cell>
          <cell r="B81" t="str">
            <v>KENWORTH</v>
          </cell>
          <cell r="C81" t="str">
            <v>T-800</v>
          </cell>
          <cell r="D81">
            <v>1993</v>
          </cell>
        </row>
        <row r="82">
          <cell r="A82" t="str">
            <v>SYK279</v>
          </cell>
          <cell r="B82" t="str">
            <v>KENWORTH</v>
          </cell>
          <cell r="C82" t="str">
            <v>T-800</v>
          </cell>
          <cell r="D82">
            <v>1993</v>
          </cell>
        </row>
        <row r="83">
          <cell r="A83" t="str">
            <v>SYK282</v>
          </cell>
          <cell r="B83" t="str">
            <v>KENWORTH</v>
          </cell>
          <cell r="C83" t="str">
            <v>T-800</v>
          </cell>
          <cell r="D83">
            <v>1993</v>
          </cell>
        </row>
        <row r="84">
          <cell r="A84" t="str">
            <v>SYK283</v>
          </cell>
          <cell r="B84" t="str">
            <v>KENWORTH</v>
          </cell>
          <cell r="C84" t="str">
            <v>T-800</v>
          </cell>
          <cell r="D84">
            <v>1993</v>
          </cell>
        </row>
        <row r="85">
          <cell r="A85" t="str">
            <v>SYK284</v>
          </cell>
          <cell r="B85" t="str">
            <v>KENWORTH</v>
          </cell>
          <cell r="C85" t="str">
            <v>T-800</v>
          </cell>
          <cell r="D85">
            <v>1993</v>
          </cell>
        </row>
        <row r="86">
          <cell r="A86" t="str">
            <v>SYK285</v>
          </cell>
          <cell r="B86" t="str">
            <v>KENWORTH</v>
          </cell>
          <cell r="C86" t="str">
            <v>T-800</v>
          </cell>
          <cell r="D86">
            <v>1993</v>
          </cell>
        </row>
        <row r="87">
          <cell r="A87" t="str">
            <v>SYK286</v>
          </cell>
          <cell r="B87" t="str">
            <v>KENWORTH</v>
          </cell>
          <cell r="C87" t="str">
            <v>T-800</v>
          </cell>
          <cell r="D87">
            <v>1993</v>
          </cell>
        </row>
        <row r="88">
          <cell r="A88" t="str">
            <v>SYK287</v>
          </cell>
          <cell r="B88" t="str">
            <v>KENWORTH</v>
          </cell>
          <cell r="C88" t="str">
            <v>T-800</v>
          </cell>
          <cell r="D88">
            <v>1993</v>
          </cell>
        </row>
        <row r="89">
          <cell r="A89" t="str">
            <v>SYK321</v>
          </cell>
          <cell r="B89" t="str">
            <v>KENWORTH</v>
          </cell>
          <cell r="C89" t="str">
            <v>T-800</v>
          </cell>
          <cell r="D89">
            <v>1993</v>
          </cell>
        </row>
        <row r="90">
          <cell r="A90" t="str">
            <v>SYK380</v>
          </cell>
          <cell r="B90" t="str">
            <v>KENWORTH</v>
          </cell>
          <cell r="C90" t="str">
            <v>T-600</v>
          </cell>
          <cell r="D90">
            <v>1993</v>
          </cell>
        </row>
        <row r="91">
          <cell r="A91" t="str">
            <v>SYK381</v>
          </cell>
          <cell r="B91" t="str">
            <v>KENWORTH</v>
          </cell>
          <cell r="C91" t="str">
            <v>T-600</v>
          </cell>
          <cell r="D91">
            <v>1993</v>
          </cell>
        </row>
        <row r="92">
          <cell r="A92" t="str">
            <v>SYK382</v>
          </cell>
          <cell r="B92" t="str">
            <v>KENWORTH</v>
          </cell>
          <cell r="C92" t="str">
            <v>T-600</v>
          </cell>
          <cell r="D92">
            <v>1993</v>
          </cell>
        </row>
        <row r="93">
          <cell r="A93" t="str">
            <v>SYK383</v>
          </cell>
          <cell r="B93" t="str">
            <v>KENWORTH</v>
          </cell>
          <cell r="C93" t="str">
            <v>T-600</v>
          </cell>
          <cell r="D93">
            <v>1993</v>
          </cell>
        </row>
        <row r="94">
          <cell r="A94" t="str">
            <v>SYK384</v>
          </cell>
          <cell r="B94" t="str">
            <v>KENWORTH</v>
          </cell>
          <cell r="C94" t="str">
            <v>T-600</v>
          </cell>
          <cell r="D94">
            <v>1993</v>
          </cell>
        </row>
        <row r="95">
          <cell r="A95" t="str">
            <v>SYK385</v>
          </cell>
          <cell r="B95" t="str">
            <v>KENWORTH</v>
          </cell>
          <cell r="C95" t="str">
            <v>T-600</v>
          </cell>
          <cell r="D95">
            <v>1993</v>
          </cell>
        </row>
        <row r="96">
          <cell r="A96" t="str">
            <v>SYK386</v>
          </cell>
          <cell r="B96" t="str">
            <v>KENWORTH</v>
          </cell>
          <cell r="C96" t="str">
            <v>T-600</v>
          </cell>
          <cell r="D96">
            <v>1993</v>
          </cell>
        </row>
        <row r="97">
          <cell r="A97" t="str">
            <v>SYK387</v>
          </cell>
          <cell r="B97" t="str">
            <v>KENWORTH</v>
          </cell>
          <cell r="C97" t="str">
            <v>T-600</v>
          </cell>
          <cell r="D97">
            <v>1993</v>
          </cell>
        </row>
        <row r="98">
          <cell r="A98" t="str">
            <v>SYK388</v>
          </cell>
          <cell r="B98" t="str">
            <v>KENWORTH</v>
          </cell>
          <cell r="C98" t="str">
            <v>T-600</v>
          </cell>
          <cell r="D98">
            <v>1993</v>
          </cell>
        </row>
        <row r="99">
          <cell r="A99" t="str">
            <v>SYK389</v>
          </cell>
          <cell r="B99" t="str">
            <v>KENWORTH</v>
          </cell>
          <cell r="C99" t="str">
            <v>T-600</v>
          </cell>
          <cell r="D99">
            <v>1993</v>
          </cell>
        </row>
        <row r="100">
          <cell r="A100" t="str">
            <v>SYK390</v>
          </cell>
          <cell r="B100" t="str">
            <v>KENWORTH</v>
          </cell>
          <cell r="C100" t="str">
            <v>T-600</v>
          </cell>
          <cell r="D100">
            <v>1993</v>
          </cell>
        </row>
        <row r="101">
          <cell r="A101" t="str">
            <v>SYK391</v>
          </cell>
          <cell r="B101" t="str">
            <v>KENWORTH</v>
          </cell>
          <cell r="C101" t="str">
            <v>T-600</v>
          </cell>
          <cell r="D101">
            <v>1993</v>
          </cell>
        </row>
        <row r="102">
          <cell r="A102" t="str">
            <v>SYK392</v>
          </cell>
          <cell r="B102" t="str">
            <v>KENWORTH</v>
          </cell>
          <cell r="C102" t="str">
            <v>T-600</v>
          </cell>
          <cell r="D102">
            <v>1993</v>
          </cell>
        </row>
        <row r="103">
          <cell r="A103" t="str">
            <v>SYK393</v>
          </cell>
          <cell r="B103" t="str">
            <v>KENWORTH</v>
          </cell>
          <cell r="C103" t="str">
            <v>T-600</v>
          </cell>
          <cell r="D103">
            <v>1993</v>
          </cell>
        </row>
        <row r="104">
          <cell r="A104" t="str">
            <v>SYK394</v>
          </cell>
          <cell r="B104" t="str">
            <v>KENWORTH</v>
          </cell>
          <cell r="C104" t="str">
            <v>T-600</v>
          </cell>
          <cell r="D104">
            <v>1993</v>
          </cell>
        </row>
        <row r="105">
          <cell r="A105" t="str">
            <v>SYK395</v>
          </cell>
          <cell r="B105" t="str">
            <v>KENWORTH</v>
          </cell>
          <cell r="C105" t="str">
            <v>T-600</v>
          </cell>
          <cell r="D105">
            <v>1993</v>
          </cell>
        </row>
        <row r="106">
          <cell r="A106" t="str">
            <v>SYK396</v>
          </cell>
          <cell r="B106" t="str">
            <v>KENWORTH</v>
          </cell>
          <cell r="C106" t="str">
            <v>T-600</v>
          </cell>
          <cell r="D106">
            <v>1993</v>
          </cell>
        </row>
        <row r="107">
          <cell r="A107" t="str">
            <v>SYK397</v>
          </cell>
          <cell r="B107" t="str">
            <v>KENWORTH</v>
          </cell>
          <cell r="C107" t="str">
            <v>T-600</v>
          </cell>
          <cell r="D107">
            <v>1993</v>
          </cell>
        </row>
        <row r="108">
          <cell r="A108" t="str">
            <v>SYK398</v>
          </cell>
          <cell r="B108" t="str">
            <v>KENWORTH</v>
          </cell>
          <cell r="C108" t="str">
            <v>T-600</v>
          </cell>
          <cell r="D108">
            <v>1993</v>
          </cell>
        </row>
        <row r="109">
          <cell r="A109" t="str">
            <v>SYK399</v>
          </cell>
          <cell r="B109" t="str">
            <v>KENWORTH</v>
          </cell>
          <cell r="C109" t="str">
            <v>T-600</v>
          </cell>
          <cell r="D109">
            <v>1993</v>
          </cell>
        </row>
        <row r="110">
          <cell r="A110" t="str">
            <v>SYK405</v>
          </cell>
          <cell r="B110" t="str">
            <v>KENWORTH</v>
          </cell>
          <cell r="C110" t="str">
            <v>T-600</v>
          </cell>
          <cell r="D110">
            <v>1993</v>
          </cell>
        </row>
        <row r="111">
          <cell r="A111" t="str">
            <v>SYK406</v>
          </cell>
          <cell r="B111" t="str">
            <v>KENWORTH</v>
          </cell>
          <cell r="C111" t="str">
            <v>T-600</v>
          </cell>
          <cell r="D111">
            <v>1993</v>
          </cell>
        </row>
        <row r="112">
          <cell r="A112" t="str">
            <v>SYK407</v>
          </cell>
          <cell r="B112" t="str">
            <v>KENWORTH</v>
          </cell>
          <cell r="C112" t="str">
            <v>T-600</v>
          </cell>
          <cell r="D112">
            <v>1993</v>
          </cell>
        </row>
        <row r="113">
          <cell r="A113" t="str">
            <v>SYK408</v>
          </cell>
          <cell r="B113" t="str">
            <v>KENWORTH</v>
          </cell>
          <cell r="C113" t="str">
            <v>T-600</v>
          </cell>
          <cell r="D113">
            <v>1993</v>
          </cell>
        </row>
        <row r="114">
          <cell r="A114" t="str">
            <v>SYK409</v>
          </cell>
          <cell r="B114" t="str">
            <v>KENWORTH</v>
          </cell>
          <cell r="C114" t="str">
            <v>T-600</v>
          </cell>
          <cell r="D114">
            <v>1993</v>
          </cell>
        </row>
        <row r="115">
          <cell r="A115" t="str">
            <v>SYK410</v>
          </cell>
          <cell r="B115" t="str">
            <v>KENWORTH</v>
          </cell>
          <cell r="C115" t="str">
            <v>T-600</v>
          </cell>
          <cell r="D115">
            <v>1993</v>
          </cell>
        </row>
        <row r="116">
          <cell r="A116" t="str">
            <v>SYK411</v>
          </cell>
          <cell r="B116" t="str">
            <v>KENWORTH</v>
          </cell>
          <cell r="C116" t="str">
            <v>T-600</v>
          </cell>
          <cell r="D116">
            <v>1993</v>
          </cell>
        </row>
        <row r="117">
          <cell r="A117" t="str">
            <v>SYK412</v>
          </cell>
          <cell r="B117" t="str">
            <v>KENWORTH</v>
          </cell>
          <cell r="C117" t="str">
            <v>T-600</v>
          </cell>
          <cell r="D117">
            <v>1993</v>
          </cell>
        </row>
        <row r="118">
          <cell r="A118" t="str">
            <v>SYK413</v>
          </cell>
          <cell r="B118" t="str">
            <v>KENWORTH</v>
          </cell>
          <cell r="C118" t="str">
            <v>T-600</v>
          </cell>
          <cell r="D118">
            <v>1993</v>
          </cell>
        </row>
        <row r="119">
          <cell r="A119" t="str">
            <v>SYK414</v>
          </cell>
          <cell r="B119" t="str">
            <v>KENWORTH</v>
          </cell>
          <cell r="C119" t="str">
            <v>T-600</v>
          </cell>
          <cell r="D119">
            <v>1993</v>
          </cell>
        </row>
        <row r="120">
          <cell r="A120" t="str">
            <v>SYK664</v>
          </cell>
          <cell r="B120" t="str">
            <v>KENWORTH</v>
          </cell>
          <cell r="C120" t="str">
            <v>T-600 CELECT</v>
          </cell>
          <cell r="D120">
            <v>1995</v>
          </cell>
        </row>
        <row r="121">
          <cell r="A121" t="str">
            <v>SYK665</v>
          </cell>
          <cell r="B121" t="str">
            <v>KENWORTH</v>
          </cell>
          <cell r="C121" t="str">
            <v>T-600 CELECT</v>
          </cell>
          <cell r="D121">
            <v>1995</v>
          </cell>
        </row>
        <row r="122">
          <cell r="A122" t="str">
            <v>SYK666</v>
          </cell>
          <cell r="B122" t="str">
            <v>KENWORTH</v>
          </cell>
          <cell r="C122" t="str">
            <v>T-600 CELECT</v>
          </cell>
          <cell r="D122">
            <v>1995</v>
          </cell>
        </row>
        <row r="123">
          <cell r="A123" t="str">
            <v>SYK667</v>
          </cell>
          <cell r="B123" t="str">
            <v>KENWORTH</v>
          </cell>
          <cell r="C123" t="str">
            <v>T-600 CELECT</v>
          </cell>
          <cell r="D123">
            <v>1995</v>
          </cell>
        </row>
        <row r="124">
          <cell r="A124" t="str">
            <v>SYK668</v>
          </cell>
          <cell r="B124" t="str">
            <v>KENWORTH</v>
          </cell>
          <cell r="C124" t="str">
            <v>T-600 CELECT</v>
          </cell>
          <cell r="D124">
            <v>1995</v>
          </cell>
        </row>
        <row r="125">
          <cell r="A125" t="str">
            <v>SYK669</v>
          </cell>
          <cell r="B125" t="str">
            <v>KENWORTH</v>
          </cell>
          <cell r="C125" t="str">
            <v>T-600 CELECT</v>
          </cell>
          <cell r="D125">
            <v>1995</v>
          </cell>
        </row>
        <row r="126">
          <cell r="A126" t="str">
            <v>SYK670</v>
          </cell>
          <cell r="B126" t="str">
            <v>KENWORTH</v>
          </cell>
          <cell r="C126" t="str">
            <v>T-600 CELECT</v>
          </cell>
          <cell r="D126">
            <v>1995</v>
          </cell>
        </row>
        <row r="127">
          <cell r="A127" t="str">
            <v>SYK671</v>
          </cell>
          <cell r="B127" t="str">
            <v>KENWORTH</v>
          </cell>
          <cell r="C127" t="str">
            <v>T-600 CELECT</v>
          </cell>
          <cell r="D127">
            <v>1995</v>
          </cell>
        </row>
        <row r="128">
          <cell r="A128" t="str">
            <v>SYK672</v>
          </cell>
          <cell r="B128" t="str">
            <v>KENWORTH</v>
          </cell>
          <cell r="C128" t="str">
            <v>T-600 CELECT</v>
          </cell>
          <cell r="D128">
            <v>1995</v>
          </cell>
        </row>
        <row r="129">
          <cell r="A129" t="str">
            <v>SYK673</v>
          </cell>
          <cell r="B129" t="str">
            <v>KENWORTH</v>
          </cell>
          <cell r="C129" t="str">
            <v>T-600 CELECT</v>
          </cell>
          <cell r="D129">
            <v>1995</v>
          </cell>
        </row>
        <row r="130">
          <cell r="A130" t="str">
            <v>SYK678</v>
          </cell>
          <cell r="B130" t="str">
            <v>KENWORTH</v>
          </cell>
          <cell r="C130" t="str">
            <v>T-600 CELECT</v>
          </cell>
          <cell r="D130">
            <v>1995</v>
          </cell>
        </row>
        <row r="131">
          <cell r="A131" t="str">
            <v>SYK679</v>
          </cell>
          <cell r="B131" t="str">
            <v>KENWORTH</v>
          </cell>
          <cell r="C131" t="str">
            <v>T-600 CELECT</v>
          </cell>
          <cell r="D131">
            <v>1995</v>
          </cell>
        </row>
        <row r="132">
          <cell r="A132" t="str">
            <v>SYK680</v>
          </cell>
          <cell r="B132" t="str">
            <v>KENWORTH</v>
          </cell>
          <cell r="C132" t="str">
            <v>T-600 CELECT</v>
          </cell>
          <cell r="D132">
            <v>1995</v>
          </cell>
        </row>
        <row r="133">
          <cell r="A133" t="str">
            <v>SYK681</v>
          </cell>
          <cell r="B133" t="str">
            <v>KENWORTH</v>
          </cell>
          <cell r="C133" t="str">
            <v>T-600 CELECT</v>
          </cell>
          <cell r="D133">
            <v>1995</v>
          </cell>
        </row>
        <row r="134">
          <cell r="A134" t="str">
            <v>SYK682</v>
          </cell>
          <cell r="B134" t="str">
            <v>KENWORTH</v>
          </cell>
          <cell r="C134" t="str">
            <v>T-600 CELECT</v>
          </cell>
          <cell r="D134">
            <v>1995</v>
          </cell>
        </row>
        <row r="135">
          <cell r="A135" t="str">
            <v>SYK683</v>
          </cell>
          <cell r="B135" t="str">
            <v>KENWORTH</v>
          </cell>
          <cell r="C135" t="str">
            <v>T-600 CELECT</v>
          </cell>
          <cell r="D135">
            <v>1995</v>
          </cell>
        </row>
        <row r="136">
          <cell r="A136" t="str">
            <v>SYK684</v>
          </cell>
          <cell r="B136" t="str">
            <v>KENWORTH</v>
          </cell>
          <cell r="C136" t="str">
            <v>T-600 CELECT</v>
          </cell>
          <cell r="D136">
            <v>1995</v>
          </cell>
        </row>
        <row r="137">
          <cell r="A137" t="str">
            <v>SYK685</v>
          </cell>
          <cell r="B137" t="str">
            <v>KENWORTH</v>
          </cell>
          <cell r="C137" t="str">
            <v>T-600 CELECT</v>
          </cell>
          <cell r="D137">
            <v>1995</v>
          </cell>
        </row>
        <row r="138">
          <cell r="A138" t="str">
            <v>SYK686</v>
          </cell>
          <cell r="B138" t="str">
            <v>KENWORTH</v>
          </cell>
          <cell r="C138" t="str">
            <v>T-600 CELECT</v>
          </cell>
          <cell r="D138">
            <v>1995</v>
          </cell>
        </row>
        <row r="139">
          <cell r="A139" t="str">
            <v>SYK687</v>
          </cell>
          <cell r="B139" t="str">
            <v>KENWORTH</v>
          </cell>
          <cell r="C139" t="str">
            <v>T-600 CELECT</v>
          </cell>
          <cell r="D139">
            <v>1995</v>
          </cell>
        </row>
        <row r="140">
          <cell r="A140" t="str">
            <v>SYL387</v>
          </cell>
          <cell r="B140" t="str">
            <v>KENWORTH</v>
          </cell>
          <cell r="C140" t="str">
            <v>T-600 CELECT PLUS</v>
          </cell>
          <cell r="D140">
            <v>1997</v>
          </cell>
        </row>
        <row r="141">
          <cell r="A141" t="str">
            <v>SYL388</v>
          </cell>
          <cell r="B141" t="str">
            <v>KENWORTH</v>
          </cell>
          <cell r="C141" t="str">
            <v>T-600 CELECT PLUS</v>
          </cell>
          <cell r="D141">
            <v>1997</v>
          </cell>
        </row>
        <row r="142">
          <cell r="A142" t="str">
            <v>SYL389</v>
          </cell>
          <cell r="B142" t="str">
            <v>KENWORTH</v>
          </cell>
          <cell r="C142" t="str">
            <v>T-600 CELECT PLUS</v>
          </cell>
          <cell r="D142">
            <v>1997</v>
          </cell>
        </row>
        <row r="143">
          <cell r="A143" t="str">
            <v>SYL390</v>
          </cell>
          <cell r="B143" t="str">
            <v>KENWORTH</v>
          </cell>
          <cell r="C143" t="str">
            <v>T-600 CELECT PLUS</v>
          </cell>
          <cell r="D143">
            <v>1997</v>
          </cell>
        </row>
        <row r="144">
          <cell r="A144" t="str">
            <v>SYL391</v>
          </cell>
          <cell r="B144" t="str">
            <v>KENWORTH</v>
          </cell>
          <cell r="C144" t="str">
            <v>T-600 CELECT PLUS</v>
          </cell>
          <cell r="D144">
            <v>1997</v>
          </cell>
        </row>
        <row r="145">
          <cell r="A145" t="str">
            <v>SYL392</v>
          </cell>
          <cell r="B145" t="str">
            <v>KENWORTH</v>
          </cell>
          <cell r="C145" t="str">
            <v>T-600 CELECT PLUS</v>
          </cell>
          <cell r="D145">
            <v>1997</v>
          </cell>
        </row>
        <row r="146">
          <cell r="A146" t="str">
            <v>SYL393</v>
          </cell>
          <cell r="B146" t="str">
            <v>KENWORTH</v>
          </cell>
          <cell r="C146" t="str">
            <v>T-600 CELECT PLUS</v>
          </cell>
          <cell r="D146">
            <v>1997</v>
          </cell>
        </row>
        <row r="147">
          <cell r="A147" t="str">
            <v>SYL394</v>
          </cell>
          <cell r="B147" t="str">
            <v>KENWORTH</v>
          </cell>
          <cell r="C147" t="str">
            <v>T-600 CELECT PLUS</v>
          </cell>
          <cell r="D147">
            <v>1997</v>
          </cell>
        </row>
        <row r="148">
          <cell r="A148" t="str">
            <v>SYL395</v>
          </cell>
          <cell r="B148" t="str">
            <v>KENWORTH</v>
          </cell>
          <cell r="C148" t="str">
            <v>T-600 CELECT PLUS</v>
          </cell>
          <cell r="D148">
            <v>1997</v>
          </cell>
        </row>
        <row r="149">
          <cell r="A149" t="str">
            <v>SYL396</v>
          </cell>
          <cell r="B149" t="str">
            <v>KENWORTH</v>
          </cell>
          <cell r="C149" t="str">
            <v>T-600 CELECT PLUS</v>
          </cell>
          <cell r="D149">
            <v>1997</v>
          </cell>
        </row>
        <row r="150">
          <cell r="A150" t="str">
            <v>SYL397</v>
          </cell>
          <cell r="B150" t="str">
            <v>KENWORTH</v>
          </cell>
          <cell r="C150" t="str">
            <v>T-600 CELECT PLUS</v>
          </cell>
          <cell r="D150">
            <v>1997</v>
          </cell>
        </row>
        <row r="151">
          <cell r="A151" t="str">
            <v>SYL398</v>
          </cell>
          <cell r="B151" t="str">
            <v>KENWORTH</v>
          </cell>
          <cell r="C151" t="str">
            <v>T-600 CELECT PLUS</v>
          </cell>
          <cell r="D151">
            <v>1997</v>
          </cell>
        </row>
        <row r="152">
          <cell r="A152" t="str">
            <v>SYL399</v>
          </cell>
          <cell r="B152" t="str">
            <v>KENWORTH</v>
          </cell>
          <cell r="C152" t="str">
            <v>T-600 CELECT PLUS</v>
          </cell>
          <cell r="D152">
            <v>1997</v>
          </cell>
        </row>
        <row r="153">
          <cell r="A153" t="str">
            <v>SYL400</v>
          </cell>
          <cell r="B153" t="str">
            <v>KENWORTH</v>
          </cell>
          <cell r="C153" t="str">
            <v>T-600 CELECT PLUS</v>
          </cell>
          <cell r="D153">
            <v>1997</v>
          </cell>
        </row>
        <row r="154">
          <cell r="A154" t="str">
            <v>SYL401</v>
          </cell>
          <cell r="B154" t="str">
            <v>KENWORTH</v>
          </cell>
          <cell r="C154" t="str">
            <v>T-600 CELECT PLUS</v>
          </cell>
          <cell r="D154">
            <v>1997</v>
          </cell>
        </row>
        <row r="155">
          <cell r="A155" t="str">
            <v>SYL402</v>
          </cell>
          <cell r="B155" t="str">
            <v>KENWORTH</v>
          </cell>
          <cell r="C155" t="str">
            <v>T-600 CELECT PLUS</v>
          </cell>
          <cell r="D155">
            <v>1997</v>
          </cell>
        </row>
        <row r="156">
          <cell r="A156" t="str">
            <v>SYL403</v>
          </cell>
          <cell r="B156" t="str">
            <v>KENWORTH</v>
          </cell>
          <cell r="C156" t="str">
            <v>T-600 CELECT PLUS</v>
          </cell>
          <cell r="D156">
            <v>1997</v>
          </cell>
        </row>
        <row r="157">
          <cell r="A157" t="str">
            <v>SYL404</v>
          </cell>
          <cell r="B157" t="str">
            <v>KENWORTH</v>
          </cell>
          <cell r="C157" t="str">
            <v>T-600 CELECT PLUS</v>
          </cell>
          <cell r="D157">
            <v>1997</v>
          </cell>
        </row>
        <row r="158">
          <cell r="A158" t="str">
            <v>SYL405</v>
          </cell>
          <cell r="B158" t="str">
            <v>KENWORTH</v>
          </cell>
          <cell r="C158" t="str">
            <v>T-600 CELECT PLUS</v>
          </cell>
          <cell r="D158">
            <v>1997</v>
          </cell>
        </row>
        <row r="159">
          <cell r="A159" t="str">
            <v>SYL406</v>
          </cell>
          <cell r="B159" t="str">
            <v>KENWORTH</v>
          </cell>
          <cell r="C159" t="str">
            <v>T-600 CELECT PLUS</v>
          </cell>
          <cell r="D159">
            <v>1997</v>
          </cell>
        </row>
        <row r="160">
          <cell r="A160" t="str">
            <v>SYL421</v>
          </cell>
          <cell r="B160" t="str">
            <v>KENWORTH</v>
          </cell>
          <cell r="C160" t="str">
            <v>T-600 CELECT PLUS</v>
          </cell>
          <cell r="D160">
            <v>1997</v>
          </cell>
        </row>
        <row r="161">
          <cell r="A161" t="str">
            <v>SYL422</v>
          </cell>
          <cell r="B161" t="str">
            <v>KENWORTH</v>
          </cell>
          <cell r="C161" t="str">
            <v>T-600 CELECT PLUS</v>
          </cell>
          <cell r="D161">
            <v>1997</v>
          </cell>
        </row>
        <row r="162">
          <cell r="A162" t="str">
            <v>SYL423</v>
          </cell>
          <cell r="B162" t="str">
            <v>KENWORTH</v>
          </cell>
          <cell r="C162" t="str">
            <v>T-600 CELECT PLUS</v>
          </cell>
          <cell r="D162">
            <v>1997</v>
          </cell>
        </row>
        <row r="163">
          <cell r="A163" t="str">
            <v>SYL424</v>
          </cell>
          <cell r="B163" t="str">
            <v>KENWORTH</v>
          </cell>
          <cell r="C163" t="str">
            <v>T-600 CELECT PLUS</v>
          </cell>
          <cell r="D163">
            <v>1997</v>
          </cell>
        </row>
        <row r="164">
          <cell r="A164" t="str">
            <v>SYL425</v>
          </cell>
          <cell r="B164" t="str">
            <v>KENWORTH</v>
          </cell>
          <cell r="C164" t="str">
            <v>T-600 CELECT PLUS</v>
          </cell>
          <cell r="D164">
            <v>1997</v>
          </cell>
        </row>
        <row r="165">
          <cell r="A165" t="str">
            <v>SYL426</v>
          </cell>
          <cell r="B165" t="str">
            <v>KENWORTH</v>
          </cell>
          <cell r="C165" t="str">
            <v>T-600 CELECT PLUS</v>
          </cell>
          <cell r="D165">
            <v>1997</v>
          </cell>
        </row>
        <row r="166">
          <cell r="A166" t="str">
            <v>SYL427</v>
          </cell>
          <cell r="B166" t="str">
            <v>KENWORTH</v>
          </cell>
          <cell r="C166" t="str">
            <v>T-600 CELECT PLUS</v>
          </cell>
          <cell r="D166">
            <v>1997</v>
          </cell>
        </row>
        <row r="167">
          <cell r="A167" t="str">
            <v>SYL428</v>
          </cell>
          <cell r="B167" t="str">
            <v>KENWORTH</v>
          </cell>
          <cell r="C167" t="str">
            <v>T-600 CELECT PLUS</v>
          </cell>
          <cell r="D167">
            <v>1997</v>
          </cell>
        </row>
        <row r="168">
          <cell r="A168" t="str">
            <v>SYL429</v>
          </cell>
          <cell r="B168" t="str">
            <v>KENWORTH</v>
          </cell>
          <cell r="C168" t="str">
            <v>T-600 CELECT PLUS</v>
          </cell>
          <cell r="D168">
            <v>1997</v>
          </cell>
        </row>
        <row r="169">
          <cell r="A169" t="str">
            <v>SYL430</v>
          </cell>
          <cell r="B169" t="str">
            <v>KENWORTH</v>
          </cell>
          <cell r="C169" t="str">
            <v>T-600 CELECT PLUS</v>
          </cell>
          <cell r="D169">
            <v>1997</v>
          </cell>
        </row>
        <row r="170">
          <cell r="A170" t="str">
            <v>SYL431</v>
          </cell>
          <cell r="B170" t="str">
            <v>KENWORTH</v>
          </cell>
          <cell r="C170" t="str">
            <v>T-600 CELECT PLUS</v>
          </cell>
          <cell r="D170">
            <v>1997</v>
          </cell>
        </row>
        <row r="171">
          <cell r="A171" t="str">
            <v>SYL432</v>
          </cell>
          <cell r="B171" t="str">
            <v>KENWORTH</v>
          </cell>
          <cell r="C171" t="str">
            <v>T-600 CELECT PLUS</v>
          </cell>
          <cell r="D171">
            <v>1997</v>
          </cell>
        </row>
        <row r="172">
          <cell r="A172" t="str">
            <v>SYL433</v>
          </cell>
          <cell r="B172" t="str">
            <v>KENWORTH</v>
          </cell>
          <cell r="C172" t="str">
            <v>T-600 CELECT PLUS</v>
          </cell>
          <cell r="D172">
            <v>1997</v>
          </cell>
        </row>
        <row r="173">
          <cell r="A173" t="str">
            <v>SYL434</v>
          </cell>
          <cell r="B173" t="str">
            <v>KENWORTH</v>
          </cell>
          <cell r="C173" t="str">
            <v>T-600 CELECT PLUS</v>
          </cell>
          <cell r="D173">
            <v>1997</v>
          </cell>
        </row>
        <row r="174">
          <cell r="A174" t="str">
            <v>SYL435</v>
          </cell>
          <cell r="B174" t="str">
            <v>KENWORTH</v>
          </cell>
          <cell r="C174" t="str">
            <v>T-600 CELECT PLUS</v>
          </cell>
          <cell r="D174">
            <v>1997</v>
          </cell>
        </row>
        <row r="175">
          <cell r="A175" t="str">
            <v>SYL436</v>
          </cell>
          <cell r="B175" t="str">
            <v>KENWORTH</v>
          </cell>
          <cell r="C175" t="str">
            <v>T-600 CELECT PLUS</v>
          </cell>
          <cell r="D175">
            <v>1997</v>
          </cell>
        </row>
        <row r="176">
          <cell r="A176" t="str">
            <v>SYL437</v>
          </cell>
          <cell r="B176" t="str">
            <v>KENWORTH</v>
          </cell>
          <cell r="C176" t="str">
            <v>T-600 CELECT PLUS</v>
          </cell>
          <cell r="D176">
            <v>1997</v>
          </cell>
        </row>
        <row r="177">
          <cell r="A177" t="str">
            <v>SYL438</v>
          </cell>
          <cell r="B177" t="str">
            <v>KENWORTH</v>
          </cell>
          <cell r="C177" t="str">
            <v>T-600 CELECT PLUS</v>
          </cell>
          <cell r="D177">
            <v>1997</v>
          </cell>
        </row>
        <row r="178">
          <cell r="A178" t="str">
            <v>SYL439</v>
          </cell>
          <cell r="B178" t="str">
            <v>KENWORTH</v>
          </cell>
          <cell r="C178" t="str">
            <v>T-600 CELECT PLUS</v>
          </cell>
          <cell r="D178">
            <v>1997</v>
          </cell>
        </row>
        <row r="179">
          <cell r="A179" t="str">
            <v>SYL440</v>
          </cell>
          <cell r="B179" t="str">
            <v>KENWORTH</v>
          </cell>
          <cell r="C179" t="str">
            <v>T-600 CELECT PLUS</v>
          </cell>
          <cell r="D179">
            <v>1997</v>
          </cell>
        </row>
        <row r="180">
          <cell r="A180" t="str">
            <v>SYL485</v>
          </cell>
          <cell r="B180" t="str">
            <v>CHEVROLET</v>
          </cell>
          <cell r="C180" t="str">
            <v>SUPER BRIG. ELECT</v>
          </cell>
          <cell r="D180">
            <v>1997</v>
          </cell>
        </row>
        <row r="181">
          <cell r="A181" t="str">
            <v>SYL518</v>
          </cell>
          <cell r="B181" t="str">
            <v>CHEVROLET</v>
          </cell>
          <cell r="C181" t="str">
            <v>SUPER BRIG. ELECT</v>
          </cell>
          <cell r="D181">
            <v>1997</v>
          </cell>
        </row>
        <row r="182">
          <cell r="A182" t="str">
            <v>SYL533</v>
          </cell>
          <cell r="B182" t="str">
            <v>CHEVROLET</v>
          </cell>
          <cell r="C182" t="str">
            <v>SUPER BRIG. ELECT</v>
          </cell>
          <cell r="D182">
            <v>1997</v>
          </cell>
        </row>
        <row r="183">
          <cell r="A183" t="str">
            <v>SYL587</v>
          </cell>
          <cell r="B183" t="str">
            <v>CHEVROLET</v>
          </cell>
          <cell r="C183" t="str">
            <v>SUPER BRIG. ELECT</v>
          </cell>
          <cell r="D183">
            <v>1997</v>
          </cell>
        </row>
        <row r="184">
          <cell r="A184" t="str">
            <v>SYL588</v>
          </cell>
          <cell r="B184" t="str">
            <v>CHEVROLET</v>
          </cell>
          <cell r="C184" t="str">
            <v>SUPER BRIG. ELECT</v>
          </cell>
          <cell r="D184">
            <v>1997</v>
          </cell>
        </row>
        <row r="185">
          <cell r="A185" t="str">
            <v>SYL590</v>
          </cell>
          <cell r="B185" t="str">
            <v>KENWORTH</v>
          </cell>
          <cell r="C185" t="str">
            <v>T-600 CELECT PLUS</v>
          </cell>
          <cell r="D185">
            <v>1998</v>
          </cell>
        </row>
        <row r="186">
          <cell r="A186" t="str">
            <v>SYM351</v>
          </cell>
          <cell r="B186" t="str">
            <v>INTERNATIONAL</v>
          </cell>
          <cell r="C186" t="str">
            <v>ELECTRONICO</v>
          </cell>
          <cell r="D186">
            <v>1999</v>
          </cell>
        </row>
        <row r="187">
          <cell r="A187" t="str">
            <v>SYM352</v>
          </cell>
          <cell r="B187" t="str">
            <v>INTERNATIONAL</v>
          </cell>
          <cell r="C187" t="str">
            <v>ELECTRONICO</v>
          </cell>
          <cell r="D187">
            <v>1999</v>
          </cell>
        </row>
        <row r="188">
          <cell r="A188" t="str">
            <v>SYM353</v>
          </cell>
          <cell r="B188" t="str">
            <v>INTERNATIONAL</v>
          </cell>
          <cell r="C188" t="str">
            <v>ELECTRONICO</v>
          </cell>
          <cell r="D188">
            <v>1999</v>
          </cell>
        </row>
        <row r="189">
          <cell r="A189" t="str">
            <v>SYM354</v>
          </cell>
          <cell r="B189" t="str">
            <v>INTERNATIONAL</v>
          </cell>
          <cell r="C189" t="str">
            <v>ELECTRONICO</v>
          </cell>
          <cell r="D189">
            <v>1999</v>
          </cell>
        </row>
        <row r="190">
          <cell r="A190" t="str">
            <v>SYM355</v>
          </cell>
          <cell r="B190" t="str">
            <v>INTERNATIONAL</v>
          </cell>
          <cell r="C190" t="str">
            <v>ELECTRONICO</v>
          </cell>
          <cell r="D190">
            <v>1999</v>
          </cell>
        </row>
        <row r="191">
          <cell r="A191" t="str">
            <v>SYM356</v>
          </cell>
          <cell r="B191" t="str">
            <v>INTERNATIONAL</v>
          </cell>
          <cell r="C191" t="str">
            <v>ELECTRONICO</v>
          </cell>
          <cell r="D191">
            <v>1999</v>
          </cell>
        </row>
        <row r="192">
          <cell r="A192" t="str">
            <v>SYM357</v>
          </cell>
          <cell r="B192" t="str">
            <v>INTERNATIONAL</v>
          </cell>
          <cell r="C192" t="str">
            <v>ELECTRONICO</v>
          </cell>
          <cell r="D192">
            <v>1999</v>
          </cell>
        </row>
        <row r="193">
          <cell r="A193" t="str">
            <v>SYM358</v>
          </cell>
          <cell r="B193" t="str">
            <v>INTERNATIONAL</v>
          </cell>
          <cell r="C193" t="str">
            <v>ELECTRONICO</v>
          </cell>
          <cell r="D193">
            <v>1999</v>
          </cell>
        </row>
        <row r="194">
          <cell r="A194" t="str">
            <v>SYM359</v>
          </cell>
          <cell r="B194" t="str">
            <v>INTERNATIONAL</v>
          </cell>
          <cell r="C194" t="str">
            <v>ELECTRONICO</v>
          </cell>
          <cell r="D194">
            <v>1999</v>
          </cell>
        </row>
        <row r="195">
          <cell r="A195" t="str">
            <v>SYM360</v>
          </cell>
          <cell r="B195" t="str">
            <v>INTERNATIONAL</v>
          </cell>
          <cell r="C195" t="str">
            <v>ELECTRONICO</v>
          </cell>
          <cell r="D195">
            <v>1999</v>
          </cell>
        </row>
        <row r="196">
          <cell r="A196" t="str">
            <v>SYM361</v>
          </cell>
          <cell r="B196" t="str">
            <v>INTERNATIONAL</v>
          </cell>
          <cell r="C196" t="str">
            <v>ELECTRONICO</v>
          </cell>
          <cell r="D196">
            <v>1999</v>
          </cell>
        </row>
        <row r="197">
          <cell r="A197" t="str">
            <v>SYM362</v>
          </cell>
          <cell r="B197" t="str">
            <v>INTERNATIONAL</v>
          </cell>
          <cell r="C197" t="str">
            <v>ELECTRONICO</v>
          </cell>
          <cell r="D197">
            <v>1999</v>
          </cell>
        </row>
        <row r="198">
          <cell r="A198" t="str">
            <v>SYM363</v>
          </cell>
          <cell r="B198" t="str">
            <v>INTERNATIONAL</v>
          </cell>
          <cell r="C198" t="str">
            <v>ELECTRONICO</v>
          </cell>
          <cell r="D198">
            <v>1999</v>
          </cell>
        </row>
        <row r="199">
          <cell r="A199" t="str">
            <v>SYM364</v>
          </cell>
          <cell r="B199" t="str">
            <v>INTERNATIONAL</v>
          </cell>
          <cell r="C199" t="str">
            <v>ELECTRONICO</v>
          </cell>
          <cell r="D199">
            <v>1999</v>
          </cell>
        </row>
        <row r="200">
          <cell r="A200" t="str">
            <v>SYM365</v>
          </cell>
          <cell r="B200" t="str">
            <v>INTERNATIONAL</v>
          </cell>
          <cell r="C200" t="str">
            <v>ELECTRONICO</v>
          </cell>
          <cell r="D200">
            <v>1999</v>
          </cell>
        </row>
        <row r="201">
          <cell r="A201" t="str">
            <v>SYR393</v>
          </cell>
          <cell r="B201" t="str">
            <v>KENWORTH</v>
          </cell>
          <cell r="C201" t="str">
            <v>T-600 ISX</v>
          </cell>
          <cell r="D201">
            <v>2003</v>
          </cell>
        </row>
        <row r="202">
          <cell r="A202" t="str">
            <v>SYR394</v>
          </cell>
          <cell r="B202" t="str">
            <v>KENWORTH</v>
          </cell>
          <cell r="C202" t="str">
            <v>T-600 ISX</v>
          </cell>
          <cell r="D202">
            <v>2003</v>
          </cell>
        </row>
        <row r="203">
          <cell r="A203" t="str">
            <v>SYR395</v>
          </cell>
          <cell r="B203" t="str">
            <v>KENWORTH</v>
          </cell>
          <cell r="C203" t="str">
            <v>T-600 ISX</v>
          </cell>
          <cell r="D203">
            <v>2003</v>
          </cell>
        </row>
        <row r="204">
          <cell r="A204" t="str">
            <v>SYR396</v>
          </cell>
          <cell r="B204" t="str">
            <v>KENWORTH</v>
          </cell>
          <cell r="C204" t="str">
            <v>T-600 ISX</v>
          </cell>
          <cell r="D204">
            <v>2003</v>
          </cell>
        </row>
        <row r="205">
          <cell r="A205" t="str">
            <v>SYR397</v>
          </cell>
          <cell r="B205" t="str">
            <v>KENWORTH</v>
          </cell>
          <cell r="C205" t="str">
            <v>T-600 ISX</v>
          </cell>
          <cell r="D205">
            <v>2003</v>
          </cell>
        </row>
        <row r="206">
          <cell r="A206" t="str">
            <v>SYR398</v>
          </cell>
          <cell r="B206" t="str">
            <v>KENWORTH</v>
          </cell>
          <cell r="C206" t="str">
            <v>T-600 ISX</v>
          </cell>
          <cell r="D206">
            <v>2003</v>
          </cell>
        </row>
        <row r="207">
          <cell r="A207" t="str">
            <v>SYR399</v>
          </cell>
          <cell r="B207" t="str">
            <v>KENWORTH</v>
          </cell>
          <cell r="C207" t="str">
            <v>T-600 ISX</v>
          </cell>
          <cell r="D207">
            <v>2003</v>
          </cell>
        </row>
        <row r="208">
          <cell r="A208" t="str">
            <v>SYR400</v>
          </cell>
          <cell r="B208" t="str">
            <v>KENWORTH</v>
          </cell>
          <cell r="C208" t="str">
            <v>T-600 ISX</v>
          </cell>
          <cell r="D208">
            <v>2003</v>
          </cell>
        </row>
        <row r="209">
          <cell r="A209" t="str">
            <v>SYR401</v>
          </cell>
          <cell r="B209" t="str">
            <v>KENWORTH</v>
          </cell>
          <cell r="C209" t="str">
            <v>T-600 ISX</v>
          </cell>
          <cell r="D209">
            <v>2003</v>
          </cell>
        </row>
        <row r="210">
          <cell r="A210" t="str">
            <v>SYR402</v>
          </cell>
          <cell r="B210" t="str">
            <v>KENWORTH</v>
          </cell>
          <cell r="C210" t="str">
            <v>T-600 ISX</v>
          </cell>
          <cell r="D210">
            <v>2003</v>
          </cell>
        </row>
        <row r="211">
          <cell r="A211" t="str">
            <v>SYR403</v>
          </cell>
          <cell r="B211" t="str">
            <v>KENWORTH</v>
          </cell>
          <cell r="C211" t="str">
            <v>T-600 ISX</v>
          </cell>
          <cell r="D211">
            <v>2003</v>
          </cell>
        </row>
        <row r="212">
          <cell r="A212" t="str">
            <v>SYR404</v>
          </cell>
          <cell r="B212" t="str">
            <v>KENWORTH</v>
          </cell>
          <cell r="C212" t="str">
            <v>T-600 ISX</v>
          </cell>
          <cell r="D212">
            <v>2003</v>
          </cell>
        </row>
        <row r="213">
          <cell r="A213" t="str">
            <v>SYR405</v>
          </cell>
          <cell r="B213" t="str">
            <v>KENWORTH</v>
          </cell>
          <cell r="C213" t="str">
            <v>T-600 ISX</v>
          </cell>
          <cell r="D213">
            <v>2003</v>
          </cell>
        </row>
        <row r="214">
          <cell r="A214" t="str">
            <v>SYR406</v>
          </cell>
          <cell r="B214" t="str">
            <v>KENWORTH</v>
          </cell>
          <cell r="C214" t="str">
            <v>T-600 ISX</v>
          </cell>
          <cell r="D214">
            <v>2003</v>
          </cell>
        </row>
        <row r="215">
          <cell r="A215" t="str">
            <v>SYR407</v>
          </cell>
          <cell r="B215" t="str">
            <v>KENWORTH</v>
          </cell>
          <cell r="C215" t="str">
            <v>T-600 ISX</v>
          </cell>
          <cell r="D215">
            <v>2003</v>
          </cell>
        </row>
        <row r="216">
          <cell r="A216" t="str">
            <v>SYR408</v>
          </cell>
          <cell r="B216" t="str">
            <v>KENWORTH</v>
          </cell>
          <cell r="C216" t="str">
            <v>T-600 ISX</v>
          </cell>
          <cell r="D216">
            <v>2003</v>
          </cell>
        </row>
        <row r="217">
          <cell r="A217" t="str">
            <v>SYR409</v>
          </cell>
          <cell r="B217" t="str">
            <v>KENWORTH</v>
          </cell>
          <cell r="C217" t="str">
            <v>T-600 ISX</v>
          </cell>
          <cell r="D217">
            <v>2003</v>
          </cell>
        </row>
        <row r="218">
          <cell r="A218" t="str">
            <v>SYR410</v>
          </cell>
          <cell r="B218" t="str">
            <v>KENWORTH</v>
          </cell>
          <cell r="C218" t="str">
            <v>T-600 ISX</v>
          </cell>
          <cell r="D218">
            <v>2003</v>
          </cell>
        </row>
        <row r="219">
          <cell r="A219" t="str">
            <v>SYR411</v>
          </cell>
          <cell r="B219" t="str">
            <v>KENWORTH</v>
          </cell>
          <cell r="C219" t="str">
            <v>T-600 ISX</v>
          </cell>
          <cell r="D219">
            <v>2003</v>
          </cell>
        </row>
        <row r="220">
          <cell r="A220" t="str">
            <v>SYR412</v>
          </cell>
          <cell r="B220" t="str">
            <v>KENWORTH</v>
          </cell>
          <cell r="C220" t="str">
            <v>T-600 ISX</v>
          </cell>
          <cell r="D220">
            <v>2003</v>
          </cell>
        </row>
        <row r="221">
          <cell r="A221" t="str">
            <v>SYR928</v>
          </cell>
          <cell r="B221" t="str">
            <v>KENWORTH</v>
          </cell>
          <cell r="C221" t="str">
            <v>T-600 ISX</v>
          </cell>
          <cell r="D221">
            <v>2004</v>
          </cell>
        </row>
        <row r="222">
          <cell r="A222" t="str">
            <v>SYR929</v>
          </cell>
          <cell r="B222" t="str">
            <v>KENWORTH</v>
          </cell>
          <cell r="C222" t="str">
            <v>T-600 ISX</v>
          </cell>
          <cell r="D222">
            <v>2004</v>
          </cell>
        </row>
        <row r="223">
          <cell r="A223" t="str">
            <v>SYR930</v>
          </cell>
          <cell r="B223" t="str">
            <v>KENWORTH</v>
          </cell>
          <cell r="C223" t="str">
            <v>T-600 ISX</v>
          </cell>
          <cell r="D223">
            <v>2004</v>
          </cell>
        </row>
        <row r="224">
          <cell r="A224" t="str">
            <v>SYR931</v>
          </cell>
          <cell r="B224" t="str">
            <v>KENWORTH</v>
          </cell>
          <cell r="C224" t="str">
            <v>T-600 ISX</v>
          </cell>
          <cell r="D224">
            <v>2004</v>
          </cell>
        </row>
        <row r="225">
          <cell r="A225" t="str">
            <v>SYR932</v>
          </cell>
          <cell r="B225" t="str">
            <v>KENWORTH</v>
          </cell>
          <cell r="C225" t="str">
            <v>T-600 ISX</v>
          </cell>
          <cell r="D225">
            <v>2004</v>
          </cell>
        </row>
        <row r="226">
          <cell r="A226" t="str">
            <v>SYR933</v>
          </cell>
          <cell r="B226" t="str">
            <v>KENWORTH</v>
          </cell>
          <cell r="C226" t="str">
            <v>T-600 ISX</v>
          </cell>
          <cell r="D226">
            <v>2004</v>
          </cell>
        </row>
        <row r="227">
          <cell r="A227" t="str">
            <v>SYR934</v>
          </cell>
          <cell r="B227" t="str">
            <v>KENWORTH</v>
          </cell>
          <cell r="C227" t="str">
            <v>T-600 ISX</v>
          </cell>
          <cell r="D227">
            <v>2004</v>
          </cell>
        </row>
        <row r="228">
          <cell r="A228" t="str">
            <v>SYR935</v>
          </cell>
          <cell r="B228" t="str">
            <v>KENWORTH</v>
          </cell>
          <cell r="C228" t="str">
            <v>T-600 ISX</v>
          </cell>
          <cell r="D228">
            <v>2004</v>
          </cell>
        </row>
        <row r="229">
          <cell r="A229" t="str">
            <v>SYR936</v>
          </cell>
          <cell r="B229" t="str">
            <v>KENWORTH</v>
          </cell>
          <cell r="C229" t="str">
            <v>T-600 ISX</v>
          </cell>
          <cell r="D229">
            <v>2004</v>
          </cell>
        </row>
        <row r="230">
          <cell r="A230" t="str">
            <v>SYR937</v>
          </cell>
          <cell r="B230" t="str">
            <v>KENWORTH</v>
          </cell>
          <cell r="C230" t="str">
            <v>T-600 ISX</v>
          </cell>
          <cell r="D230">
            <v>2004</v>
          </cell>
        </row>
        <row r="231">
          <cell r="A231" t="str">
            <v>SYR938</v>
          </cell>
          <cell r="B231" t="str">
            <v>KENWORTH</v>
          </cell>
          <cell r="C231" t="str">
            <v>T-600 ISX</v>
          </cell>
          <cell r="D231">
            <v>2004</v>
          </cell>
        </row>
        <row r="232">
          <cell r="A232" t="str">
            <v>SYR939</v>
          </cell>
          <cell r="B232" t="str">
            <v>KENWORTH</v>
          </cell>
          <cell r="C232" t="str">
            <v>T-600 ISX</v>
          </cell>
          <cell r="D232">
            <v>2004</v>
          </cell>
        </row>
        <row r="233">
          <cell r="A233" t="str">
            <v>SYR940</v>
          </cell>
          <cell r="B233" t="str">
            <v>KENWORTH</v>
          </cell>
          <cell r="C233" t="str">
            <v>T-600 ISX</v>
          </cell>
          <cell r="D233">
            <v>2004</v>
          </cell>
        </row>
        <row r="234">
          <cell r="A234" t="str">
            <v>SYR941</v>
          </cell>
          <cell r="B234" t="str">
            <v>KENWORTH</v>
          </cell>
          <cell r="C234" t="str">
            <v>T-600 ISX</v>
          </cell>
          <cell r="D234">
            <v>2004</v>
          </cell>
        </row>
        <row r="235">
          <cell r="A235" t="str">
            <v>SYR942</v>
          </cell>
          <cell r="B235" t="str">
            <v>KENWORTH</v>
          </cell>
          <cell r="C235" t="str">
            <v>T-600 ISX</v>
          </cell>
          <cell r="D235">
            <v>2004</v>
          </cell>
        </row>
        <row r="236">
          <cell r="A236" t="str">
            <v>SYR943</v>
          </cell>
          <cell r="B236" t="str">
            <v>KENWORTH</v>
          </cell>
          <cell r="C236" t="str">
            <v>T-600 ISX</v>
          </cell>
          <cell r="D236">
            <v>2004</v>
          </cell>
        </row>
        <row r="237">
          <cell r="A237" t="str">
            <v>SYS006</v>
          </cell>
          <cell r="B237" t="str">
            <v>KENWORTH</v>
          </cell>
          <cell r="C237" t="str">
            <v>T-600 ISX</v>
          </cell>
          <cell r="D237">
            <v>2004</v>
          </cell>
        </row>
        <row r="238">
          <cell r="A238" t="str">
            <v>SYS007</v>
          </cell>
          <cell r="B238" t="str">
            <v>KENWORTH</v>
          </cell>
          <cell r="C238" t="str">
            <v>T-600 ISX</v>
          </cell>
          <cell r="D238">
            <v>2004</v>
          </cell>
        </row>
        <row r="239">
          <cell r="A239" t="str">
            <v>SYS008</v>
          </cell>
          <cell r="B239" t="str">
            <v>KENWORTH</v>
          </cell>
          <cell r="C239" t="str">
            <v>T-600 ISX</v>
          </cell>
          <cell r="D239">
            <v>2004</v>
          </cell>
        </row>
        <row r="240">
          <cell r="A240" t="str">
            <v>SYS009</v>
          </cell>
          <cell r="B240" t="str">
            <v>KENWORTH</v>
          </cell>
          <cell r="C240" t="str">
            <v>T-600 ISX</v>
          </cell>
          <cell r="D240">
            <v>2004</v>
          </cell>
        </row>
        <row r="241">
          <cell r="A241" t="str">
            <v>SYS010</v>
          </cell>
          <cell r="B241" t="str">
            <v>KENWORTH</v>
          </cell>
          <cell r="C241" t="str">
            <v>T-600 ISX</v>
          </cell>
          <cell r="D241">
            <v>2004</v>
          </cell>
        </row>
        <row r="242">
          <cell r="A242" t="str">
            <v>SYS011</v>
          </cell>
          <cell r="B242" t="str">
            <v>KENWORTH</v>
          </cell>
          <cell r="C242" t="str">
            <v>T-600 ISX</v>
          </cell>
          <cell r="D242">
            <v>2004</v>
          </cell>
        </row>
        <row r="243">
          <cell r="A243" t="str">
            <v>SYS012</v>
          </cell>
          <cell r="B243" t="str">
            <v>KENWORTH</v>
          </cell>
          <cell r="C243" t="str">
            <v>T-600 ISX</v>
          </cell>
          <cell r="D243">
            <v>2004</v>
          </cell>
        </row>
        <row r="244">
          <cell r="A244" t="str">
            <v>SYS013</v>
          </cell>
          <cell r="B244" t="str">
            <v>KENWORTH</v>
          </cell>
          <cell r="C244" t="str">
            <v>T-600 ISX</v>
          </cell>
          <cell r="D244">
            <v>2004</v>
          </cell>
        </row>
        <row r="245">
          <cell r="A245" t="str">
            <v>SYS014</v>
          </cell>
          <cell r="B245" t="str">
            <v>KENWORTH</v>
          </cell>
          <cell r="C245" t="str">
            <v>T-600 ISX</v>
          </cell>
          <cell r="D245">
            <v>2004</v>
          </cell>
        </row>
        <row r="246">
          <cell r="A246" t="str">
            <v>SYS015</v>
          </cell>
          <cell r="B246" t="str">
            <v>KENWORTH</v>
          </cell>
          <cell r="C246" t="str">
            <v>T-600 ISX</v>
          </cell>
          <cell r="D246">
            <v>2004</v>
          </cell>
        </row>
        <row r="247">
          <cell r="A247" t="str">
            <v>TKG755</v>
          </cell>
          <cell r="B247" t="str">
            <v>CHEVROLET</v>
          </cell>
          <cell r="C247" t="str">
            <v>CHEVRO VOLVO</v>
          </cell>
          <cell r="D247">
            <v>1998</v>
          </cell>
        </row>
        <row r="248">
          <cell r="A248" t="str">
            <v>TNC653</v>
          </cell>
          <cell r="B248" t="str">
            <v>CHEVROLET</v>
          </cell>
          <cell r="C248" t="str">
            <v>CHEVRO VOLVO</v>
          </cell>
          <cell r="D248">
            <v>1995</v>
          </cell>
        </row>
        <row r="249">
          <cell r="A249" t="str">
            <v>TNC964</v>
          </cell>
          <cell r="B249" t="str">
            <v>MACK</v>
          </cell>
          <cell r="C249" t="str">
            <v>CH613</v>
          </cell>
          <cell r="D249">
            <v>1995</v>
          </cell>
        </row>
        <row r="250">
          <cell r="A250" t="str">
            <v>TNC965</v>
          </cell>
          <cell r="B250" t="str">
            <v>CHEVROLET</v>
          </cell>
          <cell r="C250" t="str">
            <v>CHEVRO VOLVO</v>
          </cell>
          <cell r="D250">
            <v>1995</v>
          </cell>
        </row>
        <row r="251">
          <cell r="A251" t="str">
            <v>UFE920</v>
          </cell>
          <cell r="B251" t="str">
            <v>CHEVROLET</v>
          </cell>
          <cell r="C251" t="str">
            <v>CHEVRO VOLVO</v>
          </cell>
          <cell r="D251">
            <v>1995</v>
          </cell>
        </row>
        <row r="252">
          <cell r="A252" t="str">
            <v>UFQ098</v>
          </cell>
          <cell r="B252" t="str">
            <v>CHEVROLET</v>
          </cell>
          <cell r="C252" t="str">
            <v>SUPER BRIG. ELECT</v>
          </cell>
          <cell r="D252">
            <v>1997</v>
          </cell>
        </row>
        <row r="253">
          <cell r="A253" t="str">
            <v>UPG086</v>
          </cell>
          <cell r="B253" t="str">
            <v>CHEVROLET</v>
          </cell>
          <cell r="C253" t="str">
            <v>CHEVRO VOLVO</v>
          </cell>
          <cell r="D253">
            <v>1993</v>
          </cell>
        </row>
        <row r="254">
          <cell r="A254" t="str">
            <v>UPN019</v>
          </cell>
          <cell r="B254" t="str">
            <v>CHEVROLET</v>
          </cell>
          <cell r="C254" t="str">
            <v>CHEVRO VOLVO</v>
          </cell>
          <cell r="D254">
            <v>1995</v>
          </cell>
        </row>
        <row r="255">
          <cell r="A255" t="str">
            <v>WZC561</v>
          </cell>
          <cell r="B255" t="str">
            <v>KENWORTH</v>
          </cell>
          <cell r="C255" t="str">
            <v>KENWORTH</v>
          </cell>
          <cell r="D255">
            <v>1981</v>
          </cell>
        </row>
        <row r="256">
          <cell r="A256" t="str">
            <v>WZC564</v>
          </cell>
          <cell r="B256" t="str">
            <v>KENWORTH</v>
          </cell>
          <cell r="C256" t="str">
            <v>KENWORTH</v>
          </cell>
          <cell r="D256">
            <v>1981</v>
          </cell>
        </row>
        <row r="257">
          <cell r="A257" t="str">
            <v>WZC565</v>
          </cell>
          <cell r="B257" t="str">
            <v>KENWORTH</v>
          </cell>
          <cell r="C257" t="str">
            <v>KENWORTH</v>
          </cell>
          <cell r="D257">
            <v>1981</v>
          </cell>
        </row>
        <row r="258">
          <cell r="A258" t="str">
            <v>XAB828</v>
          </cell>
          <cell r="B258" t="str">
            <v>KENWORTH</v>
          </cell>
          <cell r="C258" t="str">
            <v>KENWORTH</v>
          </cell>
          <cell r="D258">
            <v>1981</v>
          </cell>
        </row>
        <row r="259">
          <cell r="A259" t="str">
            <v>XAB829</v>
          </cell>
          <cell r="B259" t="str">
            <v>KENWORTH</v>
          </cell>
          <cell r="C259" t="str">
            <v>KENWORTH</v>
          </cell>
          <cell r="D259">
            <v>1981</v>
          </cell>
        </row>
        <row r="260">
          <cell r="A260" t="str">
            <v>XVH413</v>
          </cell>
          <cell r="B260" t="str">
            <v>CHEVROLET</v>
          </cell>
          <cell r="C260" t="str">
            <v>CHEVRO VOLVO</v>
          </cell>
          <cell r="D260">
            <v>1993</v>
          </cell>
        </row>
        <row r="261">
          <cell r="A261" t="str">
            <v>XVH443</v>
          </cell>
          <cell r="B261" t="str">
            <v>CHEVROLET</v>
          </cell>
          <cell r="C261" t="str">
            <v>CHEVRO VOLVO</v>
          </cell>
          <cell r="D261">
            <v>1993</v>
          </cell>
        </row>
        <row r="262">
          <cell r="A262" t="str">
            <v>XVH703</v>
          </cell>
          <cell r="B262" t="str">
            <v>CHEVROLET</v>
          </cell>
          <cell r="C262" t="str">
            <v>CHEVRO VOLVO</v>
          </cell>
          <cell r="D262">
            <v>1993</v>
          </cell>
        </row>
        <row r="263">
          <cell r="A263" t="str">
            <v>XVI493</v>
          </cell>
          <cell r="B263" t="str">
            <v>CHEVROLET</v>
          </cell>
          <cell r="C263" t="str">
            <v>CHEVRO VOLVO</v>
          </cell>
          <cell r="D263">
            <v>1995</v>
          </cell>
        </row>
        <row r="264">
          <cell r="A264" t="str">
            <v>XVI647</v>
          </cell>
          <cell r="B264" t="str">
            <v>CHEVROLET</v>
          </cell>
          <cell r="C264" t="str">
            <v>CHEVRO VOLVO</v>
          </cell>
          <cell r="D264">
            <v>1995</v>
          </cell>
        </row>
        <row r="265">
          <cell r="A265" t="str">
            <v>XVK616</v>
          </cell>
          <cell r="B265" t="str">
            <v>CHEVROLET</v>
          </cell>
          <cell r="C265" t="str">
            <v>CHEVRO VOLVO</v>
          </cell>
          <cell r="D265">
            <v>1997</v>
          </cell>
        </row>
        <row r="266">
          <cell r="A266" t="str">
            <v>XVK785</v>
          </cell>
          <cell r="B266" t="str">
            <v>CHEVROLET</v>
          </cell>
          <cell r="C266" t="str">
            <v>CHEVRO VOLVO</v>
          </cell>
          <cell r="D266">
            <v>1997</v>
          </cell>
        </row>
        <row r="267">
          <cell r="A267" t="str">
            <v>XVK960</v>
          </cell>
          <cell r="B267" t="str">
            <v>CHEVROLET</v>
          </cell>
          <cell r="C267" t="str">
            <v>CHEVRO VOLVO</v>
          </cell>
          <cell r="D267">
            <v>1998</v>
          </cell>
        </row>
        <row r="268">
          <cell r="A268" t="str">
            <v>SYS016</v>
          </cell>
          <cell r="B268" t="str">
            <v>KENWORTH</v>
          </cell>
          <cell r="C268" t="str">
            <v>T-600 ISX</v>
          </cell>
          <cell r="D268">
            <v>2004</v>
          </cell>
        </row>
        <row r="269">
          <cell r="A269" t="str">
            <v>SYS017</v>
          </cell>
          <cell r="B269" t="str">
            <v>KENWORTH</v>
          </cell>
          <cell r="C269" t="str">
            <v>T-600 ISX</v>
          </cell>
          <cell r="D269">
            <v>2004</v>
          </cell>
        </row>
        <row r="270">
          <cell r="A270" t="str">
            <v>SYS018</v>
          </cell>
          <cell r="B270" t="str">
            <v>KENWORTH</v>
          </cell>
          <cell r="C270" t="str">
            <v>T-600 ISX</v>
          </cell>
          <cell r="D270">
            <v>2004</v>
          </cell>
        </row>
        <row r="271">
          <cell r="A271" t="str">
            <v>SYS019</v>
          </cell>
          <cell r="B271" t="str">
            <v>KENWORTH</v>
          </cell>
          <cell r="C271" t="str">
            <v>T-600 ISX</v>
          </cell>
          <cell r="D271">
            <v>2004</v>
          </cell>
        </row>
        <row r="272">
          <cell r="A272" t="str">
            <v>SYS633</v>
          </cell>
          <cell r="B272" t="str">
            <v>KENWORTH</v>
          </cell>
          <cell r="C272" t="str">
            <v>T-600 ISX</v>
          </cell>
          <cell r="D272">
            <v>2005</v>
          </cell>
        </row>
        <row r="273">
          <cell r="A273" t="str">
            <v>SYS634</v>
          </cell>
          <cell r="B273" t="str">
            <v>KENWORTH</v>
          </cell>
          <cell r="C273" t="str">
            <v>T-600 ISX</v>
          </cell>
          <cell r="D273">
            <v>2005</v>
          </cell>
        </row>
        <row r="274">
          <cell r="A274" t="str">
            <v>SYS635</v>
          </cell>
          <cell r="B274" t="str">
            <v>KENWORTH</v>
          </cell>
          <cell r="C274" t="str">
            <v>T-600 ISX</v>
          </cell>
          <cell r="D274">
            <v>2005</v>
          </cell>
        </row>
        <row r="275">
          <cell r="A275" t="str">
            <v>SYS636</v>
          </cell>
          <cell r="B275" t="str">
            <v>KENWORTH</v>
          </cell>
          <cell r="C275" t="str">
            <v>T-600 ISX</v>
          </cell>
          <cell r="D275">
            <v>2005</v>
          </cell>
        </row>
        <row r="276">
          <cell r="A276" t="str">
            <v>SYS637</v>
          </cell>
          <cell r="B276" t="str">
            <v>KENWORTH</v>
          </cell>
          <cell r="C276" t="str">
            <v>T-600 ISX</v>
          </cell>
          <cell r="D276">
            <v>2005</v>
          </cell>
        </row>
        <row r="277">
          <cell r="A277" t="str">
            <v>SYS638</v>
          </cell>
          <cell r="B277" t="str">
            <v>KENWORTH</v>
          </cell>
          <cell r="C277" t="str">
            <v>T-600 ISX</v>
          </cell>
          <cell r="D277">
            <v>2005</v>
          </cell>
        </row>
        <row r="278">
          <cell r="A278" t="str">
            <v>SYS639</v>
          </cell>
          <cell r="B278" t="str">
            <v>KENWORTH</v>
          </cell>
          <cell r="C278" t="str">
            <v>T-600 ISX</v>
          </cell>
          <cell r="D278">
            <v>2005</v>
          </cell>
        </row>
        <row r="279">
          <cell r="A279" t="str">
            <v>SYS640</v>
          </cell>
          <cell r="B279" t="str">
            <v>KENWORTH</v>
          </cell>
          <cell r="C279" t="str">
            <v>T-600 ISX</v>
          </cell>
          <cell r="D279">
            <v>2005</v>
          </cell>
        </row>
        <row r="280">
          <cell r="A280" t="str">
            <v>SYS641</v>
          </cell>
          <cell r="B280" t="str">
            <v>KENWORTH</v>
          </cell>
          <cell r="C280" t="str">
            <v>T-600 ISX</v>
          </cell>
          <cell r="D280">
            <v>2005</v>
          </cell>
        </row>
        <row r="281">
          <cell r="A281" t="str">
            <v>SYS642</v>
          </cell>
          <cell r="B281" t="str">
            <v>KENWORTH</v>
          </cell>
          <cell r="C281" t="str">
            <v>T-600 ISX</v>
          </cell>
          <cell r="D281">
            <v>2005</v>
          </cell>
        </row>
        <row r="282">
          <cell r="A282" t="str">
            <v>SYS643</v>
          </cell>
          <cell r="B282" t="str">
            <v>KENWORTH</v>
          </cell>
          <cell r="C282" t="str">
            <v>T-600 ISX</v>
          </cell>
          <cell r="D282">
            <v>2005</v>
          </cell>
        </row>
        <row r="283">
          <cell r="A283" t="str">
            <v>SYS644</v>
          </cell>
          <cell r="B283" t="str">
            <v>KENWORTH</v>
          </cell>
          <cell r="C283" t="str">
            <v>T-600 ISX</v>
          </cell>
          <cell r="D283">
            <v>2005</v>
          </cell>
        </row>
        <row r="284">
          <cell r="A284" t="str">
            <v>SYS645</v>
          </cell>
          <cell r="B284" t="str">
            <v>KENWORTH</v>
          </cell>
          <cell r="C284" t="str">
            <v>T-600 ISX</v>
          </cell>
          <cell r="D284">
            <v>2005</v>
          </cell>
        </row>
        <row r="285">
          <cell r="A285" t="str">
            <v>SYS646</v>
          </cell>
          <cell r="B285" t="str">
            <v>KENWORTH</v>
          </cell>
          <cell r="C285" t="str">
            <v>T-600 ISX</v>
          </cell>
          <cell r="D285">
            <v>2005</v>
          </cell>
        </row>
        <row r="286">
          <cell r="A286" t="str">
            <v>SYS704</v>
          </cell>
          <cell r="B286" t="str">
            <v>KENWORTH</v>
          </cell>
          <cell r="C286" t="str">
            <v>T-600 ISX</v>
          </cell>
          <cell r="D286">
            <v>2005</v>
          </cell>
        </row>
        <row r="287">
          <cell r="A287" t="str">
            <v>SYS705</v>
          </cell>
          <cell r="B287" t="str">
            <v>KENWORTH</v>
          </cell>
          <cell r="C287" t="str">
            <v>T-600 ISX</v>
          </cell>
          <cell r="D287">
            <v>2005</v>
          </cell>
        </row>
        <row r="288">
          <cell r="A288" t="str">
            <v>SYS706</v>
          </cell>
          <cell r="B288" t="str">
            <v>KENWORTH</v>
          </cell>
          <cell r="C288" t="str">
            <v>T-600 ISX</v>
          </cell>
          <cell r="D288">
            <v>2005</v>
          </cell>
        </row>
        <row r="289">
          <cell r="A289" t="str">
            <v>SYS707</v>
          </cell>
          <cell r="B289" t="str">
            <v>KENWORTH</v>
          </cell>
          <cell r="C289" t="str">
            <v>T-600 ISX</v>
          </cell>
          <cell r="D289">
            <v>2005</v>
          </cell>
        </row>
        <row r="290">
          <cell r="A290" t="str">
            <v>SYS708</v>
          </cell>
          <cell r="B290" t="str">
            <v>KENWORTH</v>
          </cell>
          <cell r="C290" t="str">
            <v>T-600 ISX</v>
          </cell>
          <cell r="D290">
            <v>2005</v>
          </cell>
        </row>
        <row r="291">
          <cell r="A291" t="str">
            <v>SYS709</v>
          </cell>
          <cell r="B291" t="str">
            <v>KENWORTH</v>
          </cell>
          <cell r="C291" t="str">
            <v>T-600 ISX</v>
          </cell>
          <cell r="D291">
            <v>2005</v>
          </cell>
        </row>
        <row r="292">
          <cell r="A292" t="str">
            <v>SYS710</v>
          </cell>
          <cell r="B292" t="str">
            <v>KENWORTH</v>
          </cell>
          <cell r="C292" t="str">
            <v>T-600 ISX</v>
          </cell>
          <cell r="D292">
            <v>2005</v>
          </cell>
        </row>
        <row r="293">
          <cell r="A293" t="str">
            <v>SYS711</v>
          </cell>
          <cell r="B293" t="str">
            <v>KENWORTH</v>
          </cell>
          <cell r="C293" t="str">
            <v>T-600 ISX</v>
          </cell>
          <cell r="D293">
            <v>2005</v>
          </cell>
        </row>
        <row r="294">
          <cell r="A294" t="str">
            <v>SYS712</v>
          </cell>
          <cell r="B294" t="str">
            <v>KENWORTH</v>
          </cell>
          <cell r="C294" t="str">
            <v>T-600 ISX</v>
          </cell>
          <cell r="D294">
            <v>2005</v>
          </cell>
        </row>
        <row r="295">
          <cell r="A295" t="str">
            <v>SYS713</v>
          </cell>
          <cell r="B295" t="str">
            <v>KENWORTH</v>
          </cell>
          <cell r="C295" t="str">
            <v>T-600 ISX</v>
          </cell>
          <cell r="D295">
            <v>2005</v>
          </cell>
        </row>
        <row r="296">
          <cell r="A296" t="str">
            <v>SYS714</v>
          </cell>
          <cell r="B296" t="str">
            <v>KENWORTH</v>
          </cell>
          <cell r="C296" t="str">
            <v>T-600 ISX</v>
          </cell>
          <cell r="D296">
            <v>2005</v>
          </cell>
        </row>
        <row r="297">
          <cell r="A297" t="str">
            <v>SYS753</v>
          </cell>
          <cell r="B297" t="str">
            <v>KENWORTH</v>
          </cell>
          <cell r="C297" t="str">
            <v>T-600 ISX</v>
          </cell>
          <cell r="D297">
            <v>2005</v>
          </cell>
        </row>
        <row r="298">
          <cell r="A298" t="str">
            <v>SYS750</v>
          </cell>
          <cell r="B298" t="str">
            <v>KENWORTH</v>
          </cell>
          <cell r="C298" t="str">
            <v>T-600 ISX</v>
          </cell>
          <cell r="D298">
            <v>2005</v>
          </cell>
        </row>
        <row r="299">
          <cell r="A299" t="str">
            <v>SYS751</v>
          </cell>
          <cell r="B299" t="str">
            <v>KENWORTH</v>
          </cell>
          <cell r="C299" t="str">
            <v>T-600 ISX</v>
          </cell>
          <cell r="D299">
            <v>2005</v>
          </cell>
        </row>
        <row r="300">
          <cell r="A300" t="str">
            <v>SYS811</v>
          </cell>
          <cell r="B300" t="str">
            <v>KENWORTH</v>
          </cell>
          <cell r="C300" t="str">
            <v>T-600 ISX</v>
          </cell>
          <cell r="D300">
            <v>2005</v>
          </cell>
        </row>
        <row r="301">
          <cell r="A301" t="str">
            <v>SYS812</v>
          </cell>
          <cell r="B301" t="str">
            <v>KENWORTH</v>
          </cell>
          <cell r="C301" t="str">
            <v>T-600 ISX</v>
          </cell>
          <cell r="D301">
            <v>2005</v>
          </cell>
        </row>
        <row r="302">
          <cell r="A302" t="str">
            <v>SYS813</v>
          </cell>
          <cell r="B302" t="str">
            <v>KENWORTH</v>
          </cell>
          <cell r="C302" t="str">
            <v>T-600 ISX</v>
          </cell>
          <cell r="D302">
            <v>2005</v>
          </cell>
        </row>
        <row r="303">
          <cell r="A303" t="str">
            <v>SYS814</v>
          </cell>
          <cell r="B303" t="str">
            <v>KENWORTH</v>
          </cell>
          <cell r="C303" t="str">
            <v>T-600 ISX</v>
          </cell>
          <cell r="D303">
            <v>2005</v>
          </cell>
        </row>
        <row r="304">
          <cell r="A304" t="str">
            <v>SYS815</v>
          </cell>
          <cell r="B304" t="str">
            <v>KENWORTH</v>
          </cell>
          <cell r="C304" t="str">
            <v>T-600 ISX</v>
          </cell>
          <cell r="D304">
            <v>2005</v>
          </cell>
        </row>
        <row r="305">
          <cell r="A305" t="str">
            <v>SYS816</v>
          </cell>
          <cell r="B305" t="str">
            <v>KENWORTH</v>
          </cell>
          <cell r="C305" t="str">
            <v>T-600 ISX</v>
          </cell>
          <cell r="D305">
            <v>2005</v>
          </cell>
        </row>
        <row r="306">
          <cell r="A306" t="str">
            <v>SYS817</v>
          </cell>
          <cell r="B306" t="str">
            <v>KENWORTH</v>
          </cell>
          <cell r="C306" t="str">
            <v>T-600 ISX</v>
          </cell>
          <cell r="D306">
            <v>2005</v>
          </cell>
        </row>
        <row r="307">
          <cell r="A307" t="str">
            <v>SYS818</v>
          </cell>
          <cell r="B307" t="str">
            <v>KENWORTH</v>
          </cell>
          <cell r="C307" t="str">
            <v>T-600 ISX</v>
          </cell>
          <cell r="D307">
            <v>2005</v>
          </cell>
        </row>
        <row r="308">
          <cell r="A308" t="str">
            <v>SYS819</v>
          </cell>
          <cell r="B308" t="str">
            <v>KENWORTH</v>
          </cell>
          <cell r="C308" t="str">
            <v>T-600 ISX</v>
          </cell>
          <cell r="D308">
            <v>2005</v>
          </cell>
        </row>
        <row r="309">
          <cell r="A309" t="str">
            <v>SYS820</v>
          </cell>
          <cell r="B309" t="str">
            <v>KENWORTH</v>
          </cell>
          <cell r="C309" t="str">
            <v>T-600 ISX</v>
          </cell>
          <cell r="D309">
            <v>2005</v>
          </cell>
        </row>
        <row r="310">
          <cell r="A310" t="str">
            <v>SYS821</v>
          </cell>
          <cell r="B310" t="str">
            <v>KENWORTH</v>
          </cell>
          <cell r="C310" t="str">
            <v>T-600 ISX</v>
          </cell>
          <cell r="D310">
            <v>2005</v>
          </cell>
        </row>
        <row r="311">
          <cell r="A311" t="str">
            <v>SYS822</v>
          </cell>
          <cell r="B311" t="str">
            <v>KENWORTH</v>
          </cell>
          <cell r="C311" t="str">
            <v>T-600 ISX</v>
          </cell>
          <cell r="D311">
            <v>2005</v>
          </cell>
        </row>
        <row r="312">
          <cell r="A312" t="str">
            <v>SYS823</v>
          </cell>
          <cell r="B312" t="str">
            <v>KENWORTH</v>
          </cell>
          <cell r="C312" t="str">
            <v>T-600 ISX</v>
          </cell>
          <cell r="D312">
            <v>2005</v>
          </cell>
        </row>
        <row r="313">
          <cell r="A313" t="str">
            <v>SYS824</v>
          </cell>
          <cell r="B313" t="str">
            <v>KENWORTH</v>
          </cell>
          <cell r="C313" t="str">
            <v>T-600 ISX</v>
          </cell>
          <cell r="D313">
            <v>2005</v>
          </cell>
        </row>
        <row r="314">
          <cell r="A314" t="str">
            <v>SYS825</v>
          </cell>
          <cell r="B314" t="str">
            <v>KENWORTH</v>
          </cell>
          <cell r="C314" t="str">
            <v>T-600 ISX</v>
          </cell>
          <cell r="D314">
            <v>2005</v>
          </cell>
        </row>
        <row r="315">
          <cell r="A315" t="str">
            <v>SYS826</v>
          </cell>
          <cell r="B315" t="str">
            <v>KENWORTH</v>
          </cell>
          <cell r="C315" t="str">
            <v>T-600 ISX</v>
          </cell>
          <cell r="D315">
            <v>2005</v>
          </cell>
        </row>
        <row r="316">
          <cell r="A316" t="str">
            <v>SYS827</v>
          </cell>
          <cell r="B316" t="str">
            <v>KENWORTH</v>
          </cell>
          <cell r="C316" t="str">
            <v>T-600 ISX</v>
          </cell>
          <cell r="D316">
            <v>2005</v>
          </cell>
        </row>
        <row r="317">
          <cell r="A317" t="str">
            <v>SYS828</v>
          </cell>
          <cell r="B317" t="str">
            <v>KENWORTH</v>
          </cell>
          <cell r="C317" t="str">
            <v>T-600 ISX</v>
          </cell>
          <cell r="D317">
            <v>2005</v>
          </cell>
        </row>
        <row r="318">
          <cell r="A318" t="str">
            <v>SYS829</v>
          </cell>
          <cell r="B318" t="str">
            <v>KENWORTH</v>
          </cell>
          <cell r="C318" t="str">
            <v>T-600 ISX</v>
          </cell>
          <cell r="D318">
            <v>2005</v>
          </cell>
        </row>
        <row r="319">
          <cell r="A319" t="str">
            <v>SYS830</v>
          </cell>
          <cell r="B319" t="str">
            <v>KENWORTH</v>
          </cell>
          <cell r="C319" t="str">
            <v>T-600 ISX</v>
          </cell>
          <cell r="D319">
            <v>2005</v>
          </cell>
        </row>
        <row r="320">
          <cell r="A320" t="str">
            <v>SYS831</v>
          </cell>
          <cell r="B320" t="str">
            <v>KENWORTH</v>
          </cell>
          <cell r="C320" t="str">
            <v>T-600 ISX</v>
          </cell>
          <cell r="D320">
            <v>2005</v>
          </cell>
        </row>
        <row r="321">
          <cell r="A321" t="str">
            <v>SYS832</v>
          </cell>
          <cell r="B321" t="str">
            <v>KENWORTH</v>
          </cell>
          <cell r="C321" t="str">
            <v>T-600 ISX</v>
          </cell>
          <cell r="D321">
            <v>2005</v>
          </cell>
        </row>
      </sheetData>
      <sheetData sheetId="14">
        <row r="1">
          <cell r="A1" t="str">
            <v>OT</v>
          </cell>
          <cell r="B1" t="str">
            <v>IdPlaca</v>
          </cell>
          <cell r="C1" t="str">
            <v>ID_Concepto</v>
          </cell>
          <cell r="D1" t="str">
            <v>TipoOT</v>
          </cell>
          <cell r="E1" t="str">
            <v>FechaInicio</v>
          </cell>
          <cell r="F1" t="str">
            <v>FechaEstimadaFin</v>
          </cell>
          <cell r="G1" t="str">
            <v>FechaFin</v>
          </cell>
          <cell r="H1" t="str">
            <v>duracion</v>
          </cell>
          <cell r="I1" t="str">
            <v>UsuarioNT</v>
          </cell>
          <cell r="J1" t="str">
            <v>Causa</v>
          </cell>
          <cell r="K1" t="str">
            <v>ID_ConceptoOT</v>
          </cell>
          <cell r="L1" t="str">
            <v>Conductor</v>
          </cell>
        </row>
        <row r="2">
          <cell r="A2">
            <v>17575</v>
          </cell>
          <cell r="B2" t="str">
            <v>SYM352</v>
          </cell>
          <cell r="C2">
            <v>2701</v>
          </cell>
          <cell r="D2" t="str">
            <v>CORRECTIVO</v>
          </cell>
          <cell r="E2">
            <v>38384.2890625</v>
          </cell>
          <cell r="F2">
            <v>38384.75</v>
          </cell>
          <cell r="G2">
            <v>38384.289583333331</v>
          </cell>
          <cell r="H2" t="str">
            <v>hcortezano</v>
          </cell>
          <cell r="K2" t="str">
            <v>3100815</v>
          </cell>
        </row>
        <row r="3">
          <cell r="A3">
            <v>17576</v>
          </cell>
          <cell r="B3" t="str">
            <v>GDH504</v>
          </cell>
          <cell r="C3">
            <v>1812</v>
          </cell>
          <cell r="D3" t="str">
            <v>CORRECTIVO</v>
          </cell>
          <cell r="E3">
            <v>38384.290682870371</v>
          </cell>
          <cell r="F3">
            <v>38384.75</v>
          </cell>
          <cell r="G3">
            <v>38384.290972222225</v>
          </cell>
          <cell r="H3" t="str">
            <v>hcortezano</v>
          </cell>
          <cell r="K3" t="str">
            <v>3100815</v>
          </cell>
        </row>
        <row r="4">
          <cell r="A4">
            <v>17577</v>
          </cell>
          <cell r="B4" t="str">
            <v>SYL398</v>
          </cell>
          <cell r="C4">
            <v>1908</v>
          </cell>
          <cell r="D4" t="str">
            <v>CORRECTIVO</v>
          </cell>
          <cell r="E4">
            <v>38384.291284722225</v>
          </cell>
          <cell r="F4">
            <v>38384.75</v>
          </cell>
          <cell r="G4">
            <v>38384.291666666664</v>
          </cell>
          <cell r="H4" t="str">
            <v>hcortezano</v>
          </cell>
          <cell r="K4" t="str">
            <v>9398696</v>
          </cell>
        </row>
        <row r="5">
          <cell r="A5">
            <v>17578</v>
          </cell>
          <cell r="B5" t="str">
            <v>R27049</v>
          </cell>
          <cell r="C5">
            <v>4609</v>
          </cell>
          <cell r="D5" t="str">
            <v>CORRECTIVO</v>
          </cell>
          <cell r="E5">
            <v>38384.291643518518</v>
          </cell>
          <cell r="F5">
            <v>38384.75</v>
          </cell>
          <cell r="G5">
            <v>38384.291666666664</v>
          </cell>
          <cell r="H5" t="str">
            <v>hcortezano</v>
          </cell>
          <cell r="K5" t="str">
            <v>10157982</v>
          </cell>
        </row>
        <row r="6">
          <cell r="A6">
            <v>17579</v>
          </cell>
          <cell r="B6" t="str">
            <v>R19937</v>
          </cell>
          <cell r="C6">
            <v>4722</v>
          </cell>
          <cell r="D6" t="str">
            <v>CORRECTIVO</v>
          </cell>
          <cell r="E6">
            <v>38384.291944444441</v>
          </cell>
          <cell r="F6">
            <v>38384.75</v>
          </cell>
          <cell r="G6">
            <v>38384.292361111111</v>
          </cell>
          <cell r="H6" t="str">
            <v>hcortezano</v>
          </cell>
          <cell r="K6" t="str">
            <v>72041841</v>
          </cell>
        </row>
        <row r="7">
          <cell r="A7">
            <v>17580</v>
          </cell>
          <cell r="B7" t="str">
            <v>R21985</v>
          </cell>
          <cell r="C7">
            <v>4111</v>
          </cell>
          <cell r="D7" t="str">
            <v>CORRECTIVO</v>
          </cell>
          <cell r="E7">
            <v>38384.292662037034</v>
          </cell>
          <cell r="F7">
            <v>38384.75</v>
          </cell>
          <cell r="G7">
            <v>38384.293055555558</v>
          </cell>
          <cell r="H7" t="str">
            <v>hcortezano</v>
          </cell>
          <cell r="K7" t="str">
            <v>3214024</v>
          </cell>
        </row>
        <row r="8">
          <cell r="A8">
            <v>17581</v>
          </cell>
          <cell r="B8" t="str">
            <v>SYL437</v>
          </cell>
          <cell r="C8">
            <v>2701</v>
          </cell>
          <cell r="D8" t="str">
            <v>CORRECTIVO</v>
          </cell>
          <cell r="E8">
            <v>38384.293252314812</v>
          </cell>
          <cell r="F8">
            <v>38384.75</v>
          </cell>
          <cell r="G8">
            <v>38384.293749999997</v>
          </cell>
          <cell r="H8" t="str">
            <v>hcortezano</v>
          </cell>
          <cell r="K8" t="str">
            <v>17194063</v>
          </cell>
        </row>
        <row r="9">
          <cell r="A9">
            <v>17582</v>
          </cell>
          <cell r="B9" t="str">
            <v>SYS646</v>
          </cell>
          <cell r="C9">
            <v>2306</v>
          </cell>
          <cell r="D9" t="str">
            <v>CORRECTIVO</v>
          </cell>
          <cell r="E9">
            <v>38384.29415509259</v>
          </cell>
          <cell r="F9">
            <v>38384.75</v>
          </cell>
          <cell r="G9">
            <v>38384.294444444444</v>
          </cell>
          <cell r="H9" t="str">
            <v>hcortezano</v>
          </cell>
          <cell r="K9" t="str">
            <v>10251108</v>
          </cell>
        </row>
        <row r="10">
          <cell r="A10">
            <v>17583</v>
          </cell>
          <cell r="B10" t="str">
            <v>R30581</v>
          </cell>
          <cell r="C10">
            <v>4001</v>
          </cell>
          <cell r="D10" t="str">
            <v>CORRECTIVO</v>
          </cell>
          <cell r="E10">
            <v>38384.294849537036</v>
          </cell>
          <cell r="F10">
            <v>38384.875</v>
          </cell>
          <cell r="G10">
            <v>38384.295138888891</v>
          </cell>
          <cell r="H10" t="str">
            <v>hcortezano</v>
          </cell>
          <cell r="K10" t="str">
            <v>19220784</v>
          </cell>
        </row>
        <row r="11">
          <cell r="A11">
            <v>17584</v>
          </cell>
          <cell r="B11" t="str">
            <v>SYS012</v>
          </cell>
          <cell r="C11">
            <v>2806</v>
          </cell>
          <cell r="D11" t="str">
            <v>PREVENTIVO</v>
          </cell>
          <cell r="E11">
            <v>38384.303136574075</v>
          </cell>
          <cell r="F11">
            <v>38384.833333333336</v>
          </cell>
          <cell r="G11">
            <v>38384.541666666664</v>
          </cell>
          <cell r="H11" t="str">
            <v>ccastror</v>
          </cell>
          <cell r="K11" t="str">
            <v>17112221</v>
          </cell>
        </row>
        <row r="12">
          <cell r="A12">
            <v>17585</v>
          </cell>
          <cell r="B12" t="str">
            <v>SYK273</v>
          </cell>
          <cell r="C12">
            <v>2407</v>
          </cell>
          <cell r="D12" t="str">
            <v>PREVENTIVO</v>
          </cell>
          <cell r="E12">
            <v>38384.310243055559</v>
          </cell>
          <cell r="F12">
            <v>38386.791666666664</v>
          </cell>
          <cell r="G12">
            <v>38388.291666666664</v>
          </cell>
          <cell r="H12" t="str">
            <v>ccastror</v>
          </cell>
          <cell r="K12" t="str">
            <v>8200318</v>
          </cell>
        </row>
        <row r="13">
          <cell r="A13">
            <v>17586</v>
          </cell>
          <cell r="B13" t="str">
            <v>SRC413</v>
          </cell>
          <cell r="C13">
            <v>2407</v>
          </cell>
          <cell r="D13" t="str">
            <v>PREVENTIVO</v>
          </cell>
          <cell r="E13">
            <v>38384.345983796295</v>
          </cell>
          <cell r="F13">
            <v>38385.833333333336</v>
          </cell>
          <cell r="G13">
            <v>38385.8125</v>
          </cell>
          <cell r="H13" t="str">
            <v>ccastror</v>
          </cell>
          <cell r="K13" t="str">
            <v>7226603</v>
          </cell>
        </row>
        <row r="14">
          <cell r="A14">
            <v>17587</v>
          </cell>
          <cell r="B14" t="str">
            <v>SYL389</v>
          </cell>
          <cell r="C14">
            <v>2409</v>
          </cell>
          <cell r="D14" t="str">
            <v>CORRECTIVO</v>
          </cell>
          <cell r="E14">
            <v>38384.355370370373</v>
          </cell>
          <cell r="F14">
            <v>38384.833333333336</v>
          </cell>
          <cell r="G14">
            <v>38384.770833333336</v>
          </cell>
          <cell r="H14" t="str">
            <v>ccastror</v>
          </cell>
          <cell r="K14" t="str">
            <v>91274141</v>
          </cell>
        </row>
        <row r="15">
          <cell r="A15">
            <v>17588</v>
          </cell>
          <cell r="B15" t="str">
            <v>CV8888</v>
          </cell>
          <cell r="C15">
            <v>1811</v>
          </cell>
          <cell r="D15" t="str">
            <v>CORRECTIVO</v>
          </cell>
          <cell r="E15">
            <v>38384.36146990741</v>
          </cell>
          <cell r="F15">
            <v>38411.875</v>
          </cell>
          <cell r="G15">
            <v>38411.75</v>
          </cell>
          <cell r="H15" t="str">
            <v>hcortezano</v>
          </cell>
          <cell r="K15" t="str">
            <v>84026332</v>
          </cell>
        </row>
        <row r="16">
          <cell r="A16">
            <v>17589</v>
          </cell>
          <cell r="B16" t="str">
            <v>TT0000</v>
          </cell>
          <cell r="C16">
            <v>1703</v>
          </cell>
          <cell r="D16" t="str">
            <v>CORRECTIVO</v>
          </cell>
          <cell r="E16">
            <v>38384.361712962964</v>
          </cell>
          <cell r="F16">
            <v>38411.875</v>
          </cell>
          <cell r="G16">
            <v>38411.75</v>
          </cell>
          <cell r="H16" t="str">
            <v>hcortezano</v>
          </cell>
          <cell r="K16" t="str">
            <v>84026332</v>
          </cell>
        </row>
        <row r="17">
          <cell r="A17">
            <v>17590</v>
          </cell>
          <cell r="B17" t="str">
            <v>CT7777</v>
          </cell>
          <cell r="C17">
            <v>4731</v>
          </cell>
          <cell r="D17" t="str">
            <v>CORRECTIVO</v>
          </cell>
          <cell r="E17">
            <v>38384.36209490741</v>
          </cell>
          <cell r="F17">
            <v>38411.875</v>
          </cell>
          <cell r="G17">
            <v>38411.75</v>
          </cell>
          <cell r="H17" t="str">
            <v>hcortezano</v>
          </cell>
          <cell r="K17" t="str">
            <v>84026332</v>
          </cell>
        </row>
        <row r="18">
          <cell r="A18">
            <v>17591</v>
          </cell>
          <cell r="B18" t="str">
            <v>SYL405</v>
          </cell>
          <cell r="C18">
            <v>2805</v>
          </cell>
          <cell r="D18" t="str">
            <v>PREVENTIVO</v>
          </cell>
          <cell r="E18">
            <v>38384.374490740738</v>
          </cell>
          <cell r="F18">
            <v>38385.833333333336</v>
          </cell>
          <cell r="G18">
            <v>38385.8125</v>
          </cell>
          <cell r="H18" t="str">
            <v>GVELANDIAA</v>
          </cell>
          <cell r="I18" t="str">
            <v>Desgaste Normal</v>
          </cell>
          <cell r="J18">
            <v>2105</v>
          </cell>
          <cell r="K18" t="str">
            <v>11340009</v>
          </cell>
        </row>
        <row r="19">
          <cell r="A19">
            <v>17592</v>
          </cell>
          <cell r="B19" t="str">
            <v>SYM348</v>
          </cell>
          <cell r="C19">
            <v>1815</v>
          </cell>
          <cell r="D19" t="str">
            <v>CORRECTIVO</v>
          </cell>
          <cell r="E19">
            <v>38384.389803240738</v>
          </cell>
          <cell r="F19">
            <v>38384.520833333336</v>
          </cell>
          <cell r="H19" t="str">
            <v>jrojasj</v>
          </cell>
          <cell r="K19" t="str">
            <v>19362361</v>
          </cell>
        </row>
        <row r="20">
          <cell r="A20">
            <v>17593</v>
          </cell>
          <cell r="B20" t="str">
            <v>SYK388</v>
          </cell>
          <cell r="C20">
            <v>2407</v>
          </cell>
          <cell r="D20" t="str">
            <v>CORRECTIVO</v>
          </cell>
          <cell r="E20">
            <v>38384.414664351854</v>
          </cell>
          <cell r="F20">
            <v>38384.833333333336</v>
          </cell>
          <cell r="G20">
            <v>38384.71875</v>
          </cell>
          <cell r="H20" t="str">
            <v>ccastror</v>
          </cell>
          <cell r="K20" t="str">
            <v>7224259</v>
          </cell>
        </row>
        <row r="21">
          <cell r="A21">
            <v>17594</v>
          </cell>
          <cell r="B21" t="str">
            <v>SYK020</v>
          </cell>
          <cell r="C21">
            <v>1805</v>
          </cell>
          <cell r="D21" t="str">
            <v>CORRECTIVO</v>
          </cell>
          <cell r="E21">
            <v>38384.420729166668</v>
          </cell>
          <cell r="F21">
            <v>38384.791666666664</v>
          </cell>
          <cell r="G21">
            <v>38384.42083333333</v>
          </cell>
          <cell r="H21" t="str">
            <v>jrojasj</v>
          </cell>
          <cell r="K21" t="str">
            <v>3180117</v>
          </cell>
        </row>
        <row r="22">
          <cell r="A22">
            <v>17595</v>
          </cell>
          <cell r="B22" t="str">
            <v>GDG796</v>
          </cell>
          <cell r="C22">
            <v>2409</v>
          </cell>
          <cell r="D22" t="str">
            <v>CORRECTIVO</v>
          </cell>
          <cell r="E22">
            <v>38384.449062500003</v>
          </cell>
          <cell r="F22">
            <v>38385.75</v>
          </cell>
          <cell r="G22">
            <v>38385.791666666664</v>
          </cell>
          <cell r="H22" t="str">
            <v>lbuitrago</v>
          </cell>
          <cell r="K22" t="str">
            <v>79500063</v>
          </cell>
        </row>
        <row r="23">
          <cell r="A23">
            <v>17596</v>
          </cell>
          <cell r="B23" t="str">
            <v>BLF126</v>
          </cell>
          <cell r="C23">
            <v>3001</v>
          </cell>
          <cell r="D23" t="str">
            <v>CORRECTIVO</v>
          </cell>
          <cell r="E23">
            <v>38384.462407407409</v>
          </cell>
          <cell r="F23">
            <v>38384.791666666664</v>
          </cell>
          <cell r="H23" t="str">
            <v>lbuitrago</v>
          </cell>
          <cell r="K23" t="str">
            <v>8312227</v>
          </cell>
        </row>
        <row r="24">
          <cell r="A24">
            <v>17597</v>
          </cell>
          <cell r="B24" t="str">
            <v>R08198</v>
          </cell>
          <cell r="C24">
            <v>4005</v>
          </cell>
          <cell r="D24" t="str">
            <v>CORRECTIVO</v>
          </cell>
          <cell r="E24">
            <v>38384.466226851851</v>
          </cell>
          <cell r="F24">
            <v>38384.875</v>
          </cell>
          <cell r="G24">
            <v>38384.466666666667</v>
          </cell>
          <cell r="H24" t="str">
            <v>hcortezano</v>
          </cell>
          <cell r="K24" t="str">
            <v>72160393</v>
          </cell>
        </row>
        <row r="25">
          <cell r="A25">
            <v>17598</v>
          </cell>
          <cell r="B25" t="str">
            <v>R25250</v>
          </cell>
          <cell r="C25">
            <v>4001</v>
          </cell>
          <cell r="D25" t="str">
            <v>CORRECTIVO</v>
          </cell>
          <cell r="E25">
            <v>38384.466840277775</v>
          </cell>
          <cell r="F25">
            <v>38384.875</v>
          </cell>
          <cell r="G25">
            <v>38384.467361111114</v>
          </cell>
          <cell r="H25" t="str">
            <v>hcortezano</v>
          </cell>
          <cell r="K25" t="str">
            <v>80276447</v>
          </cell>
        </row>
        <row r="26">
          <cell r="A26">
            <v>17599</v>
          </cell>
          <cell r="B26" t="str">
            <v>R30481</v>
          </cell>
          <cell r="C26">
            <v>4011</v>
          </cell>
          <cell r="D26" t="str">
            <v>CORRECTIVO</v>
          </cell>
          <cell r="E26">
            <v>38384.467974537038</v>
          </cell>
          <cell r="F26">
            <v>38384.875</v>
          </cell>
          <cell r="G26">
            <v>38384.468055555553</v>
          </cell>
          <cell r="H26" t="str">
            <v>hcortezano</v>
          </cell>
          <cell r="K26" t="str">
            <v>4146982</v>
          </cell>
        </row>
        <row r="27">
          <cell r="A27">
            <v>17600</v>
          </cell>
          <cell r="B27" t="str">
            <v>R27073</v>
          </cell>
          <cell r="C27">
            <v>4605</v>
          </cell>
          <cell r="D27" t="str">
            <v>CORRECTIVO</v>
          </cell>
          <cell r="E27">
            <v>38384.469085648147</v>
          </cell>
          <cell r="F27">
            <v>38384.875</v>
          </cell>
          <cell r="G27">
            <v>38384.469444444447</v>
          </cell>
          <cell r="H27" t="str">
            <v>hcortezano</v>
          </cell>
          <cell r="K27" t="str">
            <v>7225760</v>
          </cell>
        </row>
        <row r="28">
          <cell r="A28">
            <v>17601</v>
          </cell>
          <cell r="B28" t="str">
            <v>R28417</v>
          </cell>
          <cell r="C28">
            <v>4011</v>
          </cell>
          <cell r="D28" t="str">
            <v>CORRECTIVO</v>
          </cell>
          <cell r="E28">
            <v>38384.469386574077</v>
          </cell>
          <cell r="F28">
            <v>38384.583333333336</v>
          </cell>
          <cell r="G28">
            <v>38384.469444444447</v>
          </cell>
          <cell r="H28" t="str">
            <v>hcortezano</v>
          </cell>
          <cell r="K28" t="str">
            <v>2954547</v>
          </cell>
        </row>
        <row r="29">
          <cell r="A29">
            <v>17602</v>
          </cell>
          <cell r="B29" t="str">
            <v>R30495</v>
          </cell>
          <cell r="C29">
            <v>4001</v>
          </cell>
          <cell r="D29" t="str">
            <v>CORRECTIVO</v>
          </cell>
          <cell r="E29">
            <v>38384.469699074078</v>
          </cell>
          <cell r="F29">
            <v>38384.875</v>
          </cell>
          <cell r="G29">
            <v>38384.470138888886</v>
          </cell>
          <cell r="H29" t="str">
            <v>hcortezano</v>
          </cell>
          <cell r="K29" t="str">
            <v>13389186</v>
          </cell>
        </row>
        <row r="30">
          <cell r="A30">
            <v>17604</v>
          </cell>
          <cell r="B30" t="str">
            <v>SYS710</v>
          </cell>
          <cell r="C30">
            <v>1808</v>
          </cell>
          <cell r="D30" t="str">
            <v>CORRECTIVO</v>
          </cell>
          <cell r="E30">
            <v>38384.472870370373</v>
          </cell>
          <cell r="F30">
            <v>38384.875</v>
          </cell>
          <cell r="G30">
            <v>38384.472916666666</v>
          </cell>
          <cell r="H30" t="str">
            <v>hcortezano</v>
          </cell>
          <cell r="K30" t="str">
            <v>71600770</v>
          </cell>
        </row>
        <row r="31">
          <cell r="A31">
            <v>17605</v>
          </cell>
          <cell r="B31" t="str">
            <v>SUA776</v>
          </cell>
          <cell r="C31">
            <v>1703</v>
          </cell>
          <cell r="D31" t="str">
            <v>CORRECTIVO</v>
          </cell>
          <cell r="E31">
            <v>38384.473564814813</v>
          </cell>
          <cell r="F31">
            <v>38384.791666666664</v>
          </cell>
          <cell r="G31">
            <v>38384.473611111112</v>
          </cell>
          <cell r="H31" t="str">
            <v>hcortezano</v>
          </cell>
          <cell r="K31" t="str">
            <v>70115014</v>
          </cell>
        </row>
        <row r="32">
          <cell r="A32">
            <v>17606</v>
          </cell>
          <cell r="B32" t="str">
            <v>SYS018</v>
          </cell>
          <cell r="C32">
            <v>1704</v>
          </cell>
          <cell r="D32" t="str">
            <v>CORRECTIVO</v>
          </cell>
          <cell r="E32">
            <v>38384.474166666667</v>
          </cell>
          <cell r="F32">
            <v>38384.75</v>
          </cell>
          <cell r="G32">
            <v>38384.474305555559</v>
          </cell>
          <cell r="H32" t="str">
            <v>hcortezano</v>
          </cell>
          <cell r="K32" t="str">
            <v>7216485</v>
          </cell>
        </row>
        <row r="33">
          <cell r="A33">
            <v>17607</v>
          </cell>
          <cell r="B33" t="str">
            <v>R27090</v>
          </cell>
          <cell r="C33">
            <v>4123</v>
          </cell>
          <cell r="D33" t="str">
            <v>CORRECTIVO</v>
          </cell>
          <cell r="E33">
            <v>38384.474930555552</v>
          </cell>
          <cell r="F33">
            <v>38384.875</v>
          </cell>
          <cell r="G33">
            <v>38384.474999999999</v>
          </cell>
          <cell r="H33" t="str">
            <v>hcortezano</v>
          </cell>
          <cell r="K33" t="str">
            <v>79366575</v>
          </cell>
        </row>
        <row r="34">
          <cell r="A34">
            <v>17609</v>
          </cell>
          <cell r="B34" t="str">
            <v>R30538</v>
          </cell>
          <cell r="C34">
            <v>4006</v>
          </cell>
          <cell r="D34" t="str">
            <v>CORRECTIVO</v>
          </cell>
          <cell r="E34">
            <v>38384.476145833331</v>
          </cell>
          <cell r="F34">
            <v>38384.875</v>
          </cell>
          <cell r="G34">
            <v>38384.476388888892</v>
          </cell>
          <cell r="H34" t="str">
            <v>hcortezano</v>
          </cell>
          <cell r="K34" t="str">
            <v>4243453</v>
          </cell>
        </row>
        <row r="35">
          <cell r="A35">
            <v>17610</v>
          </cell>
          <cell r="B35" t="str">
            <v>R28418</v>
          </cell>
          <cell r="C35">
            <v>4002</v>
          </cell>
          <cell r="D35" t="str">
            <v>CORRECTIVO</v>
          </cell>
          <cell r="E35">
            <v>38384.476539351854</v>
          </cell>
          <cell r="F35">
            <v>38384.875</v>
          </cell>
          <cell r="G35">
            <v>38384.477083333331</v>
          </cell>
          <cell r="H35" t="str">
            <v>hcortezano</v>
          </cell>
          <cell r="K35" t="str">
            <v>19438897</v>
          </cell>
        </row>
        <row r="36">
          <cell r="A36">
            <v>17611</v>
          </cell>
          <cell r="B36" t="str">
            <v>R25241</v>
          </cell>
          <cell r="C36">
            <v>4006</v>
          </cell>
          <cell r="D36" t="str">
            <v>CORRECTIVO</v>
          </cell>
          <cell r="E36">
            <v>38384.477060185185</v>
          </cell>
          <cell r="F36">
            <v>38384.875</v>
          </cell>
          <cell r="G36">
            <v>38384.477083333331</v>
          </cell>
          <cell r="H36" t="str">
            <v>hcortezano</v>
          </cell>
          <cell r="K36" t="str">
            <v>79041838</v>
          </cell>
        </row>
        <row r="37">
          <cell r="A37">
            <v>17612</v>
          </cell>
          <cell r="B37" t="str">
            <v>R28350</v>
          </cell>
          <cell r="C37">
            <v>4005</v>
          </cell>
          <cell r="D37" t="str">
            <v>CORRECTIVO</v>
          </cell>
          <cell r="E37">
            <v>38384.477395833332</v>
          </cell>
          <cell r="F37">
            <v>38384.875</v>
          </cell>
          <cell r="G37">
            <v>38384.477777777778</v>
          </cell>
          <cell r="H37" t="str">
            <v>hcortezano</v>
          </cell>
          <cell r="K37" t="str">
            <v>91266818</v>
          </cell>
        </row>
        <row r="38">
          <cell r="A38">
            <v>17613</v>
          </cell>
          <cell r="B38" t="str">
            <v>R25243</v>
          </cell>
          <cell r="C38">
            <v>4605</v>
          </cell>
          <cell r="D38" t="str">
            <v>CORRECTIVO</v>
          </cell>
          <cell r="E38">
            <v>38384.477939814817</v>
          </cell>
          <cell r="F38">
            <v>38384.875</v>
          </cell>
          <cell r="G38">
            <v>38384.478472222225</v>
          </cell>
          <cell r="H38" t="str">
            <v>hcortezano</v>
          </cell>
          <cell r="K38" t="str">
            <v>19317057</v>
          </cell>
        </row>
        <row r="39">
          <cell r="A39">
            <v>17614</v>
          </cell>
          <cell r="B39" t="str">
            <v>R25256</v>
          </cell>
          <cell r="C39">
            <v>4722</v>
          </cell>
          <cell r="D39" t="str">
            <v>CORRECTIVO</v>
          </cell>
          <cell r="E39">
            <v>38384.47855324074</v>
          </cell>
          <cell r="F39">
            <v>38384.875</v>
          </cell>
          <cell r="G39">
            <v>38384.479166666664</v>
          </cell>
          <cell r="H39" t="str">
            <v>hcortezano</v>
          </cell>
          <cell r="K39" t="str">
            <v>91274141</v>
          </cell>
        </row>
        <row r="40">
          <cell r="A40">
            <v>17615</v>
          </cell>
          <cell r="B40" t="str">
            <v>R27061</v>
          </cell>
          <cell r="C40">
            <v>4610</v>
          </cell>
          <cell r="D40" t="str">
            <v>CORRECTIVO</v>
          </cell>
          <cell r="E40">
            <v>38384.478912037041</v>
          </cell>
          <cell r="F40">
            <v>38384.875</v>
          </cell>
          <cell r="G40">
            <v>38384.479166666664</v>
          </cell>
          <cell r="H40" t="str">
            <v>hcortezano</v>
          </cell>
          <cell r="K40" t="str">
            <v>19201031</v>
          </cell>
        </row>
        <row r="41">
          <cell r="A41">
            <v>17616</v>
          </cell>
          <cell r="B41" t="str">
            <v>SYS008</v>
          </cell>
          <cell r="C41">
            <v>2808</v>
          </cell>
          <cell r="D41" t="str">
            <v>CORRECTIVO</v>
          </cell>
          <cell r="E41">
            <v>38384.476064814815</v>
          </cell>
          <cell r="F41">
            <v>38384.520833333336</v>
          </cell>
          <cell r="G41">
            <v>38384.666666666664</v>
          </cell>
          <cell r="H41" t="str">
            <v>ccastror</v>
          </cell>
          <cell r="K41" t="str">
            <v>7228973</v>
          </cell>
        </row>
        <row r="42">
          <cell r="A42">
            <v>17617</v>
          </cell>
          <cell r="B42" t="str">
            <v>SYK270</v>
          </cell>
          <cell r="C42">
            <v>4720</v>
          </cell>
          <cell r="D42" t="str">
            <v>CORRECTIVO</v>
          </cell>
          <cell r="E42">
            <v>38384.479699074072</v>
          </cell>
          <cell r="F42">
            <v>38384.875</v>
          </cell>
          <cell r="G42">
            <v>38384.479861111111</v>
          </cell>
          <cell r="H42" t="str">
            <v>hcortezano</v>
          </cell>
          <cell r="K42" t="str">
            <v>91229638</v>
          </cell>
        </row>
        <row r="43">
          <cell r="A43">
            <v>17618</v>
          </cell>
          <cell r="B43" t="str">
            <v>SYL438</v>
          </cell>
          <cell r="C43">
            <v>2408</v>
          </cell>
          <cell r="D43" t="str">
            <v>CORRECTIVO</v>
          </cell>
          <cell r="E43">
            <v>38384.489224537036</v>
          </cell>
          <cell r="F43">
            <v>38384.708333333336</v>
          </cell>
          <cell r="G43">
            <v>38384.75</v>
          </cell>
          <cell r="H43" t="str">
            <v>ccastror</v>
          </cell>
          <cell r="K43" t="str">
            <v>79526293</v>
          </cell>
        </row>
        <row r="44">
          <cell r="A44">
            <v>17619</v>
          </cell>
          <cell r="B44" t="str">
            <v>R25245</v>
          </cell>
          <cell r="C44">
            <v>4722</v>
          </cell>
          <cell r="D44" t="str">
            <v>CORRECTIVO</v>
          </cell>
          <cell r="E44">
            <v>38384.506469907406</v>
          </cell>
          <cell r="F44">
            <v>38384.875</v>
          </cell>
          <cell r="G44">
            <v>38384.506944444445</v>
          </cell>
          <cell r="H44" t="str">
            <v>hcortezano</v>
          </cell>
          <cell r="K44" t="str">
            <v>80276447</v>
          </cell>
        </row>
        <row r="45">
          <cell r="A45">
            <v>17620</v>
          </cell>
          <cell r="B45" t="str">
            <v>R28223</v>
          </cell>
          <cell r="C45">
            <v>4722</v>
          </cell>
          <cell r="D45" t="str">
            <v>CORRECTIVO</v>
          </cell>
          <cell r="E45">
            <v>38384.506874999999</v>
          </cell>
          <cell r="F45">
            <v>38384.875</v>
          </cell>
          <cell r="G45">
            <v>38384.506944444445</v>
          </cell>
          <cell r="H45" t="str">
            <v>hcortezano</v>
          </cell>
          <cell r="K45" t="str">
            <v>11318622</v>
          </cell>
        </row>
        <row r="46">
          <cell r="A46">
            <v>17621</v>
          </cell>
          <cell r="B46" t="str">
            <v>R27024</v>
          </cell>
          <cell r="C46">
            <v>4722</v>
          </cell>
          <cell r="D46" t="str">
            <v>CORRECTIVO</v>
          </cell>
          <cell r="E46">
            <v>38384.507268518515</v>
          </cell>
          <cell r="F46">
            <v>38384.875</v>
          </cell>
          <cell r="G46">
            <v>38384.507638888892</v>
          </cell>
          <cell r="H46" t="str">
            <v>hcortezano</v>
          </cell>
          <cell r="K46" t="str">
            <v>7220359</v>
          </cell>
        </row>
        <row r="47">
          <cell r="A47">
            <v>17622</v>
          </cell>
          <cell r="B47" t="str">
            <v>R28365</v>
          </cell>
          <cell r="C47">
            <v>4722</v>
          </cell>
          <cell r="D47" t="str">
            <v>CORRECTIVO</v>
          </cell>
          <cell r="E47">
            <v>38384.5078125</v>
          </cell>
          <cell r="F47">
            <v>38384.875</v>
          </cell>
          <cell r="G47">
            <v>38384.508333333331</v>
          </cell>
          <cell r="H47" t="str">
            <v>hcortezano</v>
          </cell>
          <cell r="K47" t="str">
            <v>84026332</v>
          </cell>
        </row>
        <row r="48">
          <cell r="A48">
            <v>17623</v>
          </cell>
          <cell r="B48" t="str">
            <v>R30515</v>
          </cell>
          <cell r="C48">
            <v>4722</v>
          </cell>
          <cell r="D48" t="str">
            <v>CORRECTIVO</v>
          </cell>
          <cell r="E48">
            <v>38384.508148148147</v>
          </cell>
          <cell r="F48">
            <v>38384.875</v>
          </cell>
          <cell r="G48">
            <v>38384.508333333331</v>
          </cell>
          <cell r="H48" t="str">
            <v>hcortezano</v>
          </cell>
          <cell r="K48" t="str">
            <v>7550196</v>
          </cell>
        </row>
        <row r="49">
          <cell r="A49">
            <v>17624</v>
          </cell>
          <cell r="B49" t="str">
            <v>R28213</v>
          </cell>
          <cell r="C49">
            <v>4722</v>
          </cell>
          <cell r="D49" t="str">
            <v>CORRECTIVO</v>
          </cell>
          <cell r="E49">
            <v>38384.508518518516</v>
          </cell>
          <cell r="F49">
            <v>38384.875</v>
          </cell>
          <cell r="G49">
            <v>38384.509027777778</v>
          </cell>
          <cell r="H49" t="str">
            <v>hcortezano</v>
          </cell>
          <cell r="K49" t="str">
            <v>19196380</v>
          </cell>
        </row>
        <row r="50">
          <cell r="A50">
            <v>17625</v>
          </cell>
          <cell r="B50" t="str">
            <v>R27031</v>
          </cell>
          <cell r="C50">
            <v>4722</v>
          </cell>
          <cell r="D50" t="str">
            <v>CORRECTIVO</v>
          </cell>
          <cell r="E50">
            <v>38384.509016203701</v>
          </cell>
          <cell r="F50">
            <v>38384.875</v>
          </cell>
          <cell r="G50">
            <v>38384.509027777778</v>
          </cell>
          <cell r="H50" t="str">
            <v>hcortezano</v>
          </cell>
          <cell r="K50" t="str">
            <v>17190733</v>
          </cell>
        </row>
        <row r="51">
          <cell r="A51">
            <v>17626</v>
          </cell>
          <cell r="B51" t="str">
            <v>R27027</v>
          </cell>
          <cell r="C51">
            <v>4007</v>
          </cell>
          <cell r="D51" t="str">
            <v>CORRECTIVO</v>
          </cell>
          <cell r="E51">
            <v>38384.510752314818</v>
          </cell>
          <cell r="F51">
            <v>38384.875</v>
          </cell>
          <cell r="G51">
            <v>38384.511111111111</v>
          </cell>
          <cell r="H51" t="str">
            <v>hcortezano</v>
          </cell>
          <cell r="K51" t="str">
            <v>98534922</v>
          </cell>
        </row>
        <row r="52">
          <cell r="A52">
            <v>17627</v>
          </cell>
          <cell r="B52" t="str">
            <v>R20219</v>
          </cell>
          <cell r="C52">
            <v>4011</v>
          </cell>
          <cell r="D52" t="str">
            <v>CORRECTIVO</v>
          </cell>
          <cell r="E52">
            <v>38384.511111111111</v>
          </cell>
          <cell r="F52">
            <v>38384.875</v>
          </cell>
          <cell r="G52">
            <v>38384.511805555558</v>
          </cell>
          <cell r="H52" t="str">
            <v>hcortezano</v>
          </cell>
          <cell r="K52" t="str">
            <v>77011458</v>
          </cell>
        </row>
        <row r="53">
          <cell r="A53">
            <v>17628</v>
          </cell>
          <cell r="B53" t="str">
            <v>R28371</v>
          </cell>
          <cell r="C53">
            <v>4722</v>
          </cell>
          <cell r="D53" t="str">
            <v>CORRECTIVO</v>
          </cell>
          <cell r="E53">
            <v>38384.511504629627</v>
          </cell>
          <cell r="F53">
            <v>38384.875</v>
          </cell>
          <cell r="G53">
            <v>38384.511805555558</v>
          </cell>
          <cell r="H53" t="str">
            <v>hcortezano</v>
          </cell>
          <cell r="K53" t="str">
            <v>5882951</v>
          </cell>
        </row>
        <row r="54">
          <cell r="A54">
            <v>17629</v>
          </cell>
          <cell r="B54" t="str">
            <v>R18440</v>
          </cell>
          <cell r="C54">
            <v>4722</v>
          </cell>
          <cell r="D54" t="str">
            <v>CORRECTIVO</v>
          </cell>
          <cell r="E54">
            <v>38384.511886574073</v>
          </cell>
          <cell r="F54">
            <v>38384.875</v>
          </cell>
          <cell r="G54">
            <v>38384.512499999997</v>
          </cell>
          <cell r="H54" t="str">
            <v>hcortezano</v>
          </cell>
          <cell r="K54" t="str">
            <v>72172977</v>
          </cell>
        </row>
        <row r="55">
          <cell r="A55">
            <v>17630</v>
          </cell>
          <cell r="B55" t="str">
            <v>R19752</v>
          </cell>
          <cell r="C55">
            <v>4722</v>
          </cell>
          <cell r="D55" t="str">
            <v>CORRECTIVO</v>
          </cell>
          <cell r="E55">
            <v>38384.512372685182</v>
          </cell>
          <cell r="F55">
            <v>38384.875</v>
          </cell>
          <cell r="G55">
            <v>38384.512499999997</v>
          </cell>
          <cell r="H55" t="str">
            <v>hcortezano</v>
          </cell>
          <cell r="K55" t="str">
            <v>72165243</v>
          </cell>
        </row>
        <row r="56">
          <cell r="A56">
            <v>17631</v>
          </cell>
          <cell r="B56" t="str">
            <v>R28191</v>
          </cell>
          <cell r="C56">
            <v>4006</v>
          </cell>
          <cell r="D56" t="str">
            <v>CORRECTIVO</v>
          </cell>
          <cell r="E56">
            <v>38384.512858796297</v>
          </cell>
          <cell r="F56">
            <v>38384.875</v>
          </cell>
          <cell r="G56">
            <v>38384.513194444444</v>
          </cell>
          <cell r="H56" t="str">
            <v>hcortezano</v>
          </cell>
          <cell r="K56" t="str">
            <v>14237781</v>
          </cell>
        </row>
        <row r="57">
          <cell r="A57">
            <v>17632</v>
          </cell>
          <cell r="B57" t="str">
            <v>SYK391</v>
          </cell>
          <cell r="C57">
            <v>2410</v>
          </cell>
          <cell r="D57" t="str">
            <v>CORRECTIVO</v>
          </cell>
          <cell r="E57">
            <v>38384.578599537039</v>
          </cell>
          <cell r="F57">
            <v>38385.833333333336</v>
          </cell>
          <cell r="G57">
            <v>38384.763888888891</v>
          </cell>
          <cell r="H57" t="str">
            <v>ccastror</v>
          </cell>
          <cell r="K57" t="str">
            <v>91005174</v>
          </cell>
        </row>
        <row r="58">
          <cell r="A58">
            <v>17633</v>
          </cell>
          <cell r="B58" t="str">
            <v>SYL170</v>
          </cell>
          <cell r="C58">
            <v>1903</v>
          </cell>
          <cell r="D58" t="str">
            <v>CORRECTIVO</v>
          </cell>
          <cell r="E58">
            <v>38384.592962962961</v>
          </cell>
          <cell r="F58">
            <v>38384.729166666664</v>
          </cell>
          <cell r="H58" t="str">
            <v>jrojasj</v>
          </cell>
          <cell r="K58" t="str">
            <v>19362361</v>
          </cell>
        </row>
        <row r="59">
          <cell r="A59">
            <v>17634</v>
          </cell>
          <cell r="B59" t="str">
            <v>SYR400</v>
          </cell>
          <cell r="C59">
            <v>2210</v>
          </cell>
          <cell r="D59" t="str">
            <v>CORRECTIVO</v>
          </cell>
          <cell r="E59">
            <v>38384.613645833335</v>
          </cell>
          <cell r="F59">
            <v>38384.791666666664</v>
          </cell>
          <cell r="G59">
            <v>38384.613888888889</v>
          </cell>
          <cell r="H59" t="str">
            <v>jrojasj</v>
          </cell>
          <cell r="K59" t="str">
            <v>16669265</v>
          </cell>
        </row>
        <row r="60">
          <cell r="A60">
            <v>17635</v>
          </cell>
          <cell r="B60" t="str">
            <v>SYM370</v>
          </cell>
          <cell r="C60">
            <v>1822</v>
          </cell>
          <cell r="D60" t="str">
            <v>CORRECTIVO</v>
          </cell>
          <cell r="E60">
            <v>38384.625243055554</v>
          </cell>
          <cell r="F60">
            <v>38384.729166666664</v>
          </cell>
          <cell r="H60" t="str">
            <v>jrojasj</v>
          </cell>
          <cell r="K60" t="str">
            <v>19362361</v>
          </cell>
        </row>
        <row r="61">
          <cell r="A61">
            <v>17636</v>
          </cell>
          <cell r="B61" t="str">
            <v>SNA998</v>
          </cell>
          <cell r="C61">
            <v>2409</v>
          </cell>
          <cell r="D61" t="str">
            <v>CORRECTIVO</v>
          </cell>
          <cell r="E61">
            <v>38384.63616898148</v>
          </cell>
          <cell r="F61">
            <v>38385.791666666664</v>
          </cell>
          <cell r="G61">
            <v>38385.854166666664</v>
          </cell>
          <cell r="H61" t="str">
            <v>LBUITRAGO</v>
          </cell>
          <cell r="I61" t="str">
            <v>Desgaste Normal</v>
          </cell>
          <cell r="J61">
            <v>2504</v>
          </cell>
          <cell r="K61" t="str">
            <v>11252521</v>
          </cell>
        </row>
        <row r="62">
          <cell r="A62">
            <v>17637</v>
          </cell>
          <cell r="B62" t="str">
            <v>XVK960</v>
          </cell>
          <cell r="C62">
            <v>1806</v>
          </cell>
          <cell r="D62" t="str">
            <v>CORRECTIVO</v>
          </cell>
          <cell r="E62">
            <v>38384.658935185187</v>
          </cell>
          <cell r="F62">
            <v>38384.791666666664</v>
          </cell>
          <cell r="G62">
            <v>38384.791666666664</v>
          </cell>
          <cell r="H62" t="str">
            <v>LBUITRAGO</v>
          </cell>
          <cell r="I62" t="str">
            <v>Desgaste Normal</v>
          </cell>
          <cell r="J62">
            <v>2001</v>
          </cell>
          <cell r="K62" t="str">
            <v>79434034</v>
          </cell>
        </row>
        <row r="63">
          <cell r="A63">
            <v>17638</v>
          </cell>
          <cell r="B63" t="str">
            <v>R25102</v>
          </cell>
          <cell r="C63">
            <v>4001</v>
          </cell>
          <cell r="D63" t="str">
            <v>CORRECTIVO</v>
          </cell>
          <cell r="E63">
            <v>38384.671354166669</v>
          </cell>
          <cell r="F63">
            <v>38384.875</v>
          </cell>
          <cell r="G63">
            <v>38384.671527777777</v>
          </cell>
          <cell r="H63" t="str">
            <v>hcortezano</v>
          </cell>
          <cell r="K63" t="str">
            <v>16266790</v>
          </cell>
        </row>
        <row r="64">
          <cell r="A64">
            <v>17639</v>
          </cell>
          <cell r="B64" t="str">
            <v>SYL433</v>
          </cell>
          <cell r="C64">
            <v>2207</v>
          </cell>
          <cell r="D64" t="str">
            <v>CORRECTIVO</v>
          </cell>
          <cell r="E64">
            <v>38384.673668981479</v>
          </cell>
          <cell r="F64">
            <v>38384.875</v>
          </cell>
          <cell r="G64">
            <v>38384.674305555556</v>
          </cell>
          <cell r="H64" t="str">
            <v>hcortezano</v>
          </cell>
          <cell r="K64" t="str">
            <v>2996501</v>
          </cell>
        </row>
        <row r="65">
          <cell r="A65">
            <v>17640</v>
          </cell>
          <cell r="B65" t="str">
            <v>SYK278</v>
          </cell>
          <cell r="C65">
            <v>2602</v>
          </cell>
          <cell r="D65" t="str">
            <v>CORRECTIVO</v>
          </cell>
          <cell r="E65">
            <v>38384.676805555559</v>
          </cell>
          <cell r="F65">
            <v>38384.875</v>
          </cell>
          <cell r="G65">
            <v>38384.677083333336</v>
          </cell>
          <cell r="H65" t="str">
            <v>hcortezano</v>
          </cell>
          <cell r="K65" t="str">
            <v>91237124</v>
          </cell>
        </row>
        <row r="66">
          <cell r="A66">
            <v>17641</v>
          </cell>
          <cell r="B66" t="str">
            <v>R07004</v>
          </cell>
          <cell r="C66">
            <v>4005</v>
          </cell>
          <cell r="D66" t="str">
            <v>CORRECTIVO</v>
          </cell>
          <cell r="E66">
            <v>38384.677129629628</v>
          </cell>
          <cell r="F66">
            <v>38384.875</v>
          </cell>
          <cell r="G66">
            <v>38384.677777777775</v>
          </cell>
          <cell r="H66" t="str">
            <v>hcortezano</v>
          </cell>
          <cell r="K66" t="str">
            <v>72045310</v>
          </cell>
        </row>
        <row r="67">
          <cell r="A67">
            <v>17642</v>
          </cell>
          <cell r="B67" t="str">
            <v>R28439</v>
          </cell>
          <cell r="C67">
            <v>4002</v>
          </cell>
          <cell r="D67" t="str">
            <v>CORRECTIVO</v>
          </cell>
          <cell r="E67">
            <v>38384.677627314813</v>
          </cell>
          <cell r="F67">
            <v>38384.875</v>
          </cell>
          <cell r="G67">
            <v>38384.677777777775</v>
          </cell>
          <cell r="H67" t="str">
            <v>hcortezano</v>
          </cell>
          <cell r="K67" t="str">
            <v>79164688</v>
          </cell>
        </row>
        <row r="68">
          <cell r="A68">
            <v>17643</v>
          </cell>
          <cell r="B68" t="str">
            <v>R25262</v>
          </cell>
          <cell r="C68">
            <v>4002</v>
          </cell>
          <cell r="D68" t="str">
            <v>CORRECTIVO</v>
          </cell>
          <cell r="E68">
            <v>38384.67796296296</v>
          </cell>
          <cell r="F68">
            <v>38384.875</v>
          </cell>
          <cell r="G68">
            <v>38384.678472222222</v>
          </cell>
          <cell r="H68" t="str">
            <v>hcortezano</v>
          </cell>
          <cell r="K68" t="str">
            <v>11428454</v>
          </cell>
        </row>
        <row r="69">
          <cell r="A69">
            <v>17644</v>
          </cell>
          <cell r="B69" t="str">
            <v>R28225</v>
          </cell>
          <cell r="C69">
            <v>4006</v>
          </cell>
          <cell r="D69" t="str">
            <v>CORRECTIVO</v>
          </cell>
          <cell r="E69">
            <v>38384.678263888891</v>
          </cell>
          <cell r="F69">
            <v>38384.875</v>
          </cell>
          <cell r="G69">
            <v>38384.678472222222</v>
          </cell>
          <cell r="H69" t="str">
            <v>hcortezano</v>
          </cell>
          <cell r="K69" t="str">
            <v>80276447</v>
          </cell>
        </row>
        <row r="70">
          <cell r="A70">
            <v>17645</v>
          </cell>
          <cell r="B70" t="str">
            <v>R27030</v>
          </cell>
          <cell r="C70">
            <v>4005</v>
          </cell>
          <cell r="D70" t="str">
            <v>CORRECTIVO</v>
          </cell>
          <cell r="E70">
            <v>38384.678599537037</v>
          </cell>
          <cell r="F70">
            <v>38384.875</v>
          </cell>
          <cell r="G70">
            <v>38384.679166666669</v>
          </cell>
          <cell r="H70" t="str">
            <v>hcortezano</v>
          </cell>
          <cell r="K70" t="str">
            <v>10251108</v>
          </cell>
        </row>
        <row r="71">
          <cell r="A71">
            <v>17646</v>
          </cell>
          <cell r="B71" t="str">
            <v>SYL424</v>
          </cell>
          <cell r="C71">
            <v>1806</v>
          </cell>
          <cell r="D71" t="str">
            <v>CORRECTIVO</v>
          </cell>
          <cell r="E71">
            <v>38384.678888888891</v>
          </cell>
          <cell r="F71">
            <v>38384.875</v>
          </cell>
          <cell r="G71">
            <v>38384.679166666669</v>
          </cell>
          <cell r="H71" t="str">
            <v>hcortezano</v>
          </cell>
          <cell r="K71" t="str">
            <v>91472572</v>
          </cell>
        </row>
        <row r="72">
          <cell r="A72">
            <v>17647</v>
          </cell>
          <cell r="B72" t="str">
            <v>SYK267</v>
          </cell>
          <cell r="C72">
            <v>4201</v>
          </cell>
          <cell r="D72" t="str">
            <v>CORRECTIVO</v>
          </cell>
          <cell r="E72">
            <v>38384.679282407407</v>
          </cell>
          <cell r="F72">
            <v>38384.875</v>
          </cell>
          <cell r="G72">
            <v>38384.679861111108</v>
          </cell>
          <cell r="H72" t="str">
            <v>hcortezano</v>
          </cell>
          <cell r="K72" t="str">
            <v>72172977</v>
          </cell>
        </row>
        <row r="73">
          <cell r="A73">
            <v>17648</v>
          </cell>
          <cell r="B73" t="str">
            <v>R21988</v>
          </cell>
          <cell r="C73">
            <v>4001</v>
          </cell>
          <cell r="D73" t="str">
            <v>CORRECTIVO</v>
          </cell>
          <cell r="E73">
            <v>38384.679629629631</v>
          </cell>
          <cell r="F73">
            <v>38384.875</v>
          </cell>
          <cell r="G73">
            <v>38384.679861111108</v>
          </cell>
          <cell r="H73" t="str">
            <v>hcortezano</v>
          </cell>
          <cell r="K73" t="str">
            <v>91229638</v>
          </cell>
        </row>
        <row r="74">
          <cell r="A74">
            <v>17649</v>
          </cell>
          <cell r="B74" t="str">
            <v>R25257</v>
          </cell>
          <cell r="C74">
            <v>4722</v>
          </cell>
          <cell r="D74" t="str">
            <v>CORRECTIVO</v>
          </cell>
          <cell r="E74">
            <v>38384.682280092595</v>
          </cell>
          <cell r="F74">
            <v>38384.875</v>
          </cell>
          <cell r="G74">
            <v>38384.682638888888</v>
          </cell>
          <cell r="H74" t="str">
            <v>hcortezano</v>
          </cell>
          <cell r="K74" t="str">
            <v>19259418</v>
          </cell>
        </row>
        <row r="75">
          <cell r="A75">
            <v>17650</v>
          </cell>
          <cell r="B75" t="str">
            <v>R32031</v>
          </cell>
          <cell r="C75">
            <v>4722</v>
          </cell>
          <cell r="D75" t="str">
            <v>CORRECTIVO</v>
          </cell>
          <cell r="E75">
            <v>38384.682615740741</v>
          </cell>
          <cell r="F75">
            <v>38384.791666666664</v>
          </cell>
          <cell r="G75">
            <v>38384.682638888888</v>
          </cell>
          <cell r="H75" t="str">
            <v>hcortezano</v>
          </cell>
          <cell r="K75" t="str">
            <v>7228973</v>
          </cell>
        </row>
        <row r="76">
          <cell r="A76">
            <v>17651</v>
          </cell>
          <cell r="B76" t="str">
            <v>R27025</v>
          </cell>
          <cell r="C76">
            <v>4722</v>
          </cell>
          <cell r="D76" t="str">
            <v>CORRECTIVO</v>
          </cell>
          <cell r="E76">
            <v>38384.683819444443</v>
          </cell>
          <cell r="F76">
            <v>38384.875</v>
          </cell>
          <cell r="G76">
            <v>38384.684027777781</v>
          </cell>
          <cell r="H76" t="str">
            <v>hcortezano</v>
          </cell>
          <cell r="K76" t="str">
            <v>4243453</v>
          </cell>
        </row>
        <row r="77">
          <cell r="A77">
            <v>17652</v>
          </cell>
          <cell r="B77" t="str">
            <v>SYL587</v>
          </cell>
          <cell r="C77">
            <v>2410</v>
          </cell>
          <cell r="D77" t="str">
            <v>EXPRESS</v>
          </cell>
          <cell r="E77">
            <v>38384.681006944447</v>
          </cell>
          <cell r="F77">
            <v>38384.75</v>
          </cell>
          <cell r="G77">
            <v>38384.8125</v>
          </cell>
          <cell r="H77" t="str">
            <v>LBUITRAGO</v>
          </cell>
          <cell r="I77" t="str">
            <v>Desgaste Normal</v>
          </cell>
          <cell r="J77">
            <v>2313</v>
          </cell>
          <cell r="K77" t="str">
            <v>4060601</v>
          </cell>
        </row>
        <row r="78">
          <cell r="A78">
            <v>17653</v>
          </cell>
          <cell r="B78" t="str">
            <v>SYK321</v>
          </cell>
          <cell r="C78">
            <v>3108</v>
          </cell>
          <cell r="D78" t="str">
            <v>CORRECTIVO</v>
          </cell>
          <cell r="E78">
            <v>38384.694351851853</v>
          </cell>
          <cell r="F78">
            <v>38384.875</v>
          </cell>
          <cell r="G78">
            <v>38384.694444444445</v>
          </cell>
          <cell r="H78" t="str">
            <v>hcortezano</v>
          </cell>
          <cell r="K78" t="str">
            <v>8749134</v>
          </cell>
        </row>
        <row r="79">
          <cell r="A79">
            <v>17654</v>
          </cell>
          <cell r="B79" t="str">
            <v>SYL432</v>
          </cell>
          <cell r="C79">
            <v>2103</v>
          </cell>
          <cell r="D79" t="str">
            <v>CORRECTIVO</v>
          </cell>
          <cell r="E79">
            <v>38384.694930555554</v>
          </cell>
          <cell r="F79">
            <v>38384.875</v>
          </cell>
          <cell r="G79">
            <v>38384.695138888892</v>
          </cell>
          <cell r="H79" t="str">
            <v>hcortezano</v>
          </cell>
          <cell r="K79" t="str">
            <v>91212622</v>
          </cell>
        </row>
        <row r="80">
          <cell r="A80">
            <v>17655</v>
          </cell>
          <cell r="B80" t="str">
            <v>SYK020</v>
          </cell>
          <cell r="C80">
            <v>1814</v>
          </cell>
          <cell r="D80" t="str">
            <v>CORRECTIVO</v>
          </cell>
          <cell r="E80">
            <v>38384.695347222223</v>
          </cell>
          <cell r="F80">
            <v>38384.875</v>
          </cell>
          <cell r="G80">
            <v>38384.695833333331</v>
          </cell>
          <cell r="H80" t="str">
            <v>hcortezano</v>
          </cell>
          <cell r="K80" t="str">
            <v>91212622</v>
          </cell>
        </row>
        <row r="81">
          <cell r="A81">
            <v>17656</v>
          </cell>
          <cell r="B81" t="str">
            <v>SYK395</v>
          </cell>
          <cell r="C81">
            <v>4720</v>
          </cell>
          <cell r="D81" t="str">
            <v>CORRECTIVO</v>
          </cell>
          <cell r="E81">
            <v>38384.695856481485</v>
          </cell>
          <cell r="F81">
            <v>38384.875</v>
          </cell>
          <cell r="G81">
            <v>38384.696527777778</v>
          </cell>
          <cell r="H81" t="str">
            <v>hcortezano</v>
          </cell>
          <cell r="K81" t="str">
            <v>79589935</v>
          </cell>
        </row>
        <row r="82">
          <cell r="A82">
            <v>17657</v>
          </cell>
          <cell r="B82" t="str">
            <v>R27084</v>
          </cell>
          <cell r="C82">
            <v>4006</v>
          </cell>
          <cell r="D82" t="str">
            <v>CORRECTIVO</v>
          </cell>
          <cell r="E82">
            <v>38384.696273148147</v>
          </cell>
          <cell r="F82">
            <v>38384.875</v>
          </cell>
          <cell r="G82">
            <v>38384.696527777778</v>
          </cell>
          <cell r="H82" t="str">
            <v>hcortezano</v>
          </cell>
          <cell r="K82" t="str">
            <v>79131571</v>
          </cell>
        </row>
        <row r="83">
          <cell r="A83">
            <v>17658</v>
          </cell>
          <cell r="B83" t="str">
            <v>R17018</v>
          </cell>
          <cell r="C83">
            <v>4503</v>
          </cell>
          <cell r="D83" t="str">
            <v>CORRECTIVO</v>
          </cell>
          <cell r="E83">
            <v>38384.722708333335</v>
          </cell>
          <cell r="F83">
            <v>38385.791666666664</v>
          </cell>
          <cell r="H83" t="str">
            <v>lbuitrago</v>
          </cell>
          <cell r="K83" t="str">
            <v>79164688</v>
          </cell>
        </row>
        <row r="84">
          <cell r="A84">
            <v>17659</v>
          </cell>
          <cell r="B84" t="str">
            <v>SYK275</v>
          </cell>
          <cell r="C84">
            <v>1805</v>
          </cell>
          <cell r="D84" t="str">
            <v>CORRECTIVO</v>
          </cell>
          <cell r="E84">
            <v>38384.763252314813</v>
          </cell>
          <cell r="F84">
            <v>38385.833333333336</v>
          </cell>
          <cell r="G84">
            <v>38384.833333333336</v>
          </cell>
          <cell r="H84" t="str">
            <v>jrojasj</v>
          </cell>
          <cell r="K84" t="str">
            <v>72041841</v>
          </cell>
        </row>
        <row r="85">
          <cell r="A85">
            <v>17660</v>
          </cell>
          <cell r="B85" t="str">
            <v>SYK279</v>
          </cell>
          <cell r="C85">
            <v>1908</v>
          </cell>
          <cell r="D85" t="str">
            <v>CORRECTIVO</v>
          </cell>
          <cell r="E85">
            <v>38384.767083333332</v>
          </cell>
          <cell r="F85">
            <v>38385.791666666664</v>
          </cell>
          <cell r="G85">
            <v>38385.625</v>
          </cell>
          <cell r="H85" t="str">
            <v>LBUITRAGO</v>
          </cell>
          <cell r="I85" t="str">
            <v>Técnico- Garantía</v>
          </cell>
          <cell r="J85">
            <v>1810</v>
          </cell>
          <cell r="K85" t="str">
            <v>4041416</v>
          </cell>
        </row>
        <row r="86">
          <cell r="A86">
            <v>17661</v>
          </cell>
          <cell r="B86" t="str">
            <v>SYR402</v>
          </cell>
          <cell r="C86">
            <v>4731</v>
          </cell>
          <cell r="D86" t="str">
            <v>PREVENTIVO</v>
          </cell>
          <cell r="E86">
            <v>38384.77753472222</v>
          </cell>
          <cell r="F86">
            <v>38385.791666666664</v>
          </cell>
          <cell r="G86">
            <v>38385.666666666664</v>
          </cell>
          <cell r="H86" t="str">
            <v>LBUITRAGO</v>
          </cell>
          <cell r="I86" t="str">
            <v>Desgaste Normal</v>
          </cell>
          <cell r="K86" t="str">
            <v>6760515</v>
          </cell>
        </row>
        <row r="87">
          <cell r="A87">
            <v>17662</v>
          </cell>
          <cell r="B87" t="str">
            <v>SYL440</v>
          </cell>
          <cell r="C87">
            <v>2410</v>
          </cell>
          <cell r="D87" t="str">
            <v>CORRECTIVO</v>
          </cell>
          <cell r="E87">
            <v>38384.782905092594</v>
          </cell>
          <cell r="F87">
            <v>38385.791666666664</v>
          </cell>
          <cell r="G87">
            <v>38385.75</v>
          </cell>
          <cell r="H87" t="str">
            <v>LBUITRAGO</v>
          </cell>
          <cell r="I87" t="str">
            <v>Desgaste Normal</v>
          </cell>
          <cell r="J87">
            <v>1834</v>
          </cell>
          <cell r="K87" t="str">
            <v>2954547</v>
          </cell>
        </row>
        <row r="88">
          <cell r="A88">
            <v>17663</v>
          </cell>
          <cell r="B88" t="str">
            <v>SYK381</v>
          </cell>
          <cell r="C88">
            <v>2708</v>
          </cell>
          <cell r="D88" t="str">
            <v>CORRECTIVO</v>
          </cell>
          <cell r="E88">
            <v>38385.311527777776</v>
          </cell>
          <cell r="F88">
            <v>38385.75</v>
          </cell>
          <cell r="G88">
            <v>38385.5</v>
          </cell>
          <cell r="H88" t="str">
            <v>LBUITRAGO</v>
          </cell>
          <cell r="I88" t="str">
            <v>Desgaste Normal</v>
          </cell>
          <cell r="J88">
            <v>2303</v>
          </cell>
          <cell r="K88" t="str">
            <v>79286031</v>
          </cell>
        </row>
        <row r="89">
          <cell r="A89">
            <v>17664</v>
          </cell>
          <cell r="B89" t="str">
            <v>SYS824</v>
          </cell>
          <cell r="C89">
            <v>2708</v>
          </cell>
          <cell r="D89" t="str">
            <v>CORRECTIVO</v>
          </cell>
          <cell r="E89">
            <v>38385.317118055558</v>
          </cell>
          <cell r="F89">
            <v>38385.75</v>
          </cell>
          <cell r="G89">
            <v>38385.770833333336</v>
          </cell>
          <cell r="H89" t="str">
            <v>LBUITRAGO</v>
          </cell>
          <cell r="I89" t="str">
            <v>Desgaste Normal</v>
          </cell>
          <cell r="J89">
            <v>2303</v>
          </cell>
          <cell r="K89" t="str">
            <v>14237781</v>
          </cell>
        </row>
        <row r="90">
          <cell r="A90">
            <v>17665</v>
          </cell>
          <cell r="B90" t="str">
            <v>SYQ480</v>
          </cell>
          <cell r="C90">
            <v>3005</v>
          </cell>
          <cell r="D90" t="str">
            <v>CORRECTIVO</v>
          </cell>
          <cell r="E90">
            <v>38385.333287037036</v>
          </cell>
          <cell r="F90">
            <v>38385.729166666664</v>
          </cell>
          <cell r="H90" t="str">
            <v>jrojasj</v>
          </cell>
          <cell r="K90" t="str">
            <v>1936231</v>
          </cell>
        </row>
        <row r="91">
          <cell r="A91">
            <v>17666</v>
          </cell>
          <cell r="B91" t="str">
            <v>SYR933</v>
          </cell>
          <cell r="C91">
            <v>2804</v>
          </cell>
          <cell r="D91" t="str">
            <v>PREVENTIVO</v>
          </cell>
          <cell r="E91">
            <v>38385.33252314815</v>
          </cell>
          <cell r="F91">
            <v>38385.833333333336</v>
          </cell>
          <cell r="G91">
            <v>38385.791666666664</v>
          </cell>
          <cell r="H91" t="str">
            <v>CCASTRO</v>
          </cell>
          <cell r="I91" t="str">
            <v>Desgaste Normal</v>
          </cell>
          <cell r="K91" t="str">
            <v>19109408</v>
          </cell>
        </row>
        <row r="92">
          <cell r="A92">
            <v>17667</v>
          </cell>
          <cell r="B92" t="str">
            <v>SYK173</v>
          </cell>
          <cell r="C92">
            <v>2006</v>
          </cell>
          <cell r="D92" t="str">
            <v>CORRECTIVO</v>
          </cell>
          <cell r="E92">
            <v>38385.342453703706</v>
          </cell>
          <cell r="F92">
            <v>38385.520833333336</v>
          </cell>
          <cell r="G92">
            <v>38385.8125</v>
          </cell>
          <cell r="H92" t="str">
            <v>ccastror</v>
          </cell>
          <cell r="K92" t="str">
            <v>17415061</v>
          </cell>
        </row>
        <row r="93">
          <cell r="A93">
            <v>17668</v>
          </cell>
          <cell r="B93" t="str">
            <v>SYK390</v>
          </cell>
          <cell r="C93">
            <v>1712</v>
          </cell>
          <cell r="D93" t="str">
            <v>PREVENTIVO</v>
          </cell>
          <cell r="E93">
            <v>38385.347175925926</v>
          </cell>
          <cell r="F93">
            <v>38387.833333333336</v>
          </cell>
          <cell r="G93">
            <v>38407.708333333336</v>
          </cell>
          <cell r="H93" t="str">
            <v>LBUITRAGO</v>
          </cell>
          <cell r="K93" t="str">
            <v>14227497</v>
          </cell>
        </row>
        <row r="94">
          <cell r="A94">
            <v>17669</v>
          </cell>
          <cell r="B94" t="str">
            <v>SYK283</v>
          </cell>
          <cell r="C94">
            <v>1704</v>
          </cell>
          <cell r="D94" t="str">
            <v>EXPRESS</v>
          </cell>
          <cell r="E94">
            <v>38385.361481481479</v>
          </cell>
          <cell r="F94">
            <v>38385.416666666664</v>
          </cell>
          <cell r="G94">
            <v>38385.5</v>
          </cell>
          <cell r="H94" t="str">
            <v>LBUITRAGO</v>
          </cell>
          <cell r="I94" t="str">
            <v>Desgaste Normal</v>
          </cell>
          <cell r="J94">
            <v>1706</v>
          </cell>
          <cell r="K94" t="str">
            <v>74370499</v>
          </cell>
        </row>
        <row r="95">
          <cell r="A95">
            <v>17670</v>
          </cell>
          <cell r="B95" t="str">
            <v>CEO708</v>
          </cell>
          <cell r="C95">
            <v>2308</v>
          </cell>
          <cell r="D95" t="str">
            <v>CORRECTIVO</v>
          </cell>
          <cell r="E95">
            <v>38385.364699074074</v>
          </cell>
          <cell r="F95">
            <v>38403.833333333336</v>
          </cell>
          <cell r="H95" t="str">
            <v>ccastror</v>
          </cell>
          <cell r="K95" t="str">
            <v>19109408</v>
          </cell>
        </row>
        <row r="96">
          <cell r="A96">
            <v>17671</v>
          </cell>
          <cell r="B96" t="str">
            <v>SYQ485</v>
          </cell>
          <cell r="C96">
            <v>2403</v>
          </cell>
          <cell r="D96" t="str">
            <v>CORRECTIVO</v>
          </cell>
          <cell r="E96">
            <v>38385.366122685184</v>
          </cell>
          <cell r="F96">
            <v>38385.729166666664</v>
          </cell>
          <cell r="H96" t="str">
            <v>jrojasj</v>
          </cell>
          <cell r="K96" t="str">
            <v>19362361</v>
          </cell>
        </row>
        <row r="97">
          <cell r="A97">
            <v>17672</v>
          </cell>
          <cell r="B97" t="str">
            <v>SYM364</v>
          </cell>
          <cell r="C97">
            <v>1806</v>
          </cell>
          <cell r="D97" t="str">
            <v>CORRECTIVO</v>
          </cell>
          <cell r="E97">
            <v>38385.383159722223</v>
          </cell>
          <cell r="F97">
            <v>38385.75</v>
          </cell>
          <cell r="G97">
            <v>38385.638888888891</v>
          </cell>
          <cell r="H97" t="str">
            <v>LBUITRAGO</v>
          </cell>
          <cell r="I97" t="str">
            <v>Desgaste Normal</v>
          </cell>
          <cell r="J97">
            <v>2108</v>
          </cell>
          <cell r="K97" t="str">
            <v>79394323</v>
          </cell>
        </row>
        <row r="98">
          <cell r="A98">
            <v>17673</v>
          </cell>
          <cell r="B98" t="str">
            <v>SYM356</v>
          </cell>
          <cell r="C98">
            <v>3108</v>
          </cell>
          <cell r="D98" t="str">
            <v>EXPRESS</v>
          </cell>
          <cell r="E98">
            <v>38385.405439814815</v>
          </cell>
          <cell r="F98">
            <v>38385.458333333336</v>
          </cell>
          <cell r="G98">
            <v>38385.666666666664</v>
          </cell>
          <cell r="H98" t="str">
            <v>CCASTRO</v>
          </cell>
          <cell r="I98" t="str">
            <v>Desgaste Normal</v>
          </cell>
          <cell r="J98">
            <v>3001</v>
          </cell>
          <cell r="K98" t="str">
            <v>6034121</v>
          </cell>
        </row>
        <row r="99">
          <cell r="A99">
            <v>17674</v>
          </cell>
          <cell r="B99" t="str">
            <v>SYK023</v>
          </cell>
          <cell r="C99">
            <v>2204</v>
          </cell>
          <cell r="D99" t="str">
            <v>CORRECTIVO</v>
          </cell>
          <cell r="E99">
            <v>38385.427662037036</v>
          </cell>
          <cell r="F99">
            <v>38387.833333333336</v>
          </cell>
          <cell r="G99">
            <v>38388.8125</v>
          </cell>
          <cell r="H99" t="str">
            <v>CCASTRO</v>
          </cell>
          <cell r="I99" t="str">
            <v>Desgaste Normal</v>
          </cell>
          <cell r="J99">
            <v>2802</v>
          </cell>
          <cell r="K99" t="str">
            <v>74858824</v>
          </cell>
        </row>
        <row r="100">
          <cell r="A100">
            <v>17675</v>
          </cell>
          <cell r="B100" t="str">
            <v>R10495</v>
          </cell>
          <cell r="C100">
            <v>4505</v>
          </cell>
          <cell r="D100" t="str">
            <v>CORRECTIVO</v>
          </cell>
          <cell r="E100">
            <v>38385.453414351854</v>
          </cell>
          <cell r="F100">
            <v>38387.833333333336</v>
          </cell>
          <cell r="G100">
            <v>38388.611111111109</v>
          </cell>
          <cell r="H100" t="str">
            <v>ccastror</v>
          </cell>
          <cell r="K100" t="str">
            <v>74858824</v>
          </cell>
        </row>
        <row r="101">
          <cell r="A101">
            <v>17676</v>
          </cell>
          <cell r="B101" t="str">
            <v>SYR412</v>
          </cell>
          <cell r="C101">
            <v>2901</v>
          </cell>
          <cell r="D101" t="str">
            <v>EXPRESS</v>
          </cell>
          <cell r="E101">
            <v>38385.469837962963</v>
          </cell>
          <cell r="F101">
            <v>38385.666666666664</v>
          </cell>
          <cell r="G101">
            <v>38385.6875</v>
          </cell>
          <cell r="H101" t="str">
            <v>CCASTRO</v>
          </cell>
          <cell r="I101" t="str">
            <v>Desgaste Normal</v>
          </cell>
          <cell r="J101">
            <v>2902</v>
          </cell>
          <cell r="K101" t="str">
            <v>1050131</v>
          </cell>
        </row>
        <row r="102">
          <cell r="A102">
            <v>17677</v>
          </cell>
          <cell r="B102" t="str">
            <v>SYK407</v>
          </cell>
          <cell r="C102">
            <v>2408</v>
          </cell>
          <cell r="D102" t="str">
            <v>EXPRESS</v>
          </cell>
          <cell r="E102">
            <v>38385.477592592593</v>
          </cell>
          <cell r="F102">
            <v>38385.583333333336</v>
          </cell>
          <cell r="G102">
            <v>38385.729166666664</v>
          </cell>
          <cell r="H102" t="str">
            <v>CCASTRO</v>
          </cell>
          <cell r="I102" t="str">
            <v>Desgaste Normal</v>
          </cell>
          <cell r="J102">
            <v>2605</v>
          </cell>
          <cell r="K102" t="str">
            <v>11338744</v>
          </cell>
        </row>
        <row r="103">
          <cell r="A103">
            <v>17678</v>
          </cell>
          <cell r="B103" t="str">
            <v>SYL403</v>
          </cell>
          <cell r="C103">
            <v>2708</v>
          </cell>
          <cell r="D103" t="str">
            <v>EXPRESS</v>
          </cell>
          <cell r="E103">
            <v>38385.492534722223</v>
          </cell>
          <cell r="F103">
            <v>38385.520833333336</v>
          </cell>
          <cell r="G103">
            <v>38385.666666666664</v>
          </cell>
          <cell r="H103" t="str">
            <v>CCASTRO</v>
          </cell>
          <cell r="I103" t="str">
            <v>Desgaste Normal</v>
          </cell>
          <cell r="J103">
            <v>1908</v>
          </cell>
          <cell r="K103" t="str">
            <v>4337240</v>
          </cell>
        </row>
        <row r="104">
          <cell r="A104">
            <v>17679</v>
          </cell>
          <cell r="B104" t="str">
            <v>SYR398</v>
          </cell>
          <cell r="C104">
            <v>2708</v>
          </cell>
          <cell r="D104" t="str">
            <v>EXPRESS</v>
          </cell>
          <cell r="E104">
            <v>38385.49895833333</v>
          </cell>
          <cell r="F104">
            <v>38385.625</v>
          </cell>
          <cell r="G104">
            <v>38385.666666666664</v>
          </cell>
          <cell r="H104" t="str">
            <v>CCASTRO</v>
          </cell>
          <cell r="I104" t="str">
            <v>Desgaste Normal</v>
          </cell>
          <cell r="J104">
            <v>3002</v>
          </cell>
          <cell r="K104" t="str">
            <v>7222672</v>
          </cell>
        </row>
        <row r="105">
          <cell r="A105">
            <v>17680</v>
          </cell>
          <cell r="B105" t="str">
            <v>SYK399</v>
          </cell>
          <cell r="C105">
            <v>2408</v>
          </cell>
          <cell r="D105" t="str">
            <v>PREVENTIVO</v>
          </cell>
          <cell r="E105">
            <v>38385.514004629629</v>
          </cell>
          <cell r="F105">
            <v>38388.75</v>
          </cell>
          <cell r="G105">
            <v>38386.833333333336</v>
          </cell>
          <cell r="H105" t="str">
            <v>CCASTRO</v>
          </cell>
          <cell r="I105" t="str">
            <v>Desgaste Normal</v>
          </cell>
          <cell r="K105" t="str">
            <v>79825285</v>
          </cell>
        </row>
        <row r="106">
          <cell r="A106">
            <v>17681</v>
          </cell>
          <cell r="B106" t="str">
            <v>SYL434</v>
          </cell>
          <cell r="C106">
            <v>2408</v>
          </cell>
          <cell r="D106" t="str">
            <v>EXPRESS</v>
          </cell>
          <cell r="E106">
            <v>38385.592002314814</v>
          </cell>
          <cell r="F106">
            <v>38385.666666666664</v>
          </cell>
          <cell r="G106">
            <v>38385.743055555555</v>
          </cell>
          <cell r="H106" t="str">
            <v>CCASTRO</v>
          </cell>
          <cell r="I106" t="str">
            <v>Desgaste Normal</v>
          </cell>
          <cell r="J106">
            <v>1808</v>
          </cell>
          <cell r="K106" t="str">
            <v>19259418</v>
          </cell>
        </row>
        <row r="107">
          <cell r="A107">
            <v>17682</v>
          </cell>
          <cell r="B107" t="str">
            <v>R15208</v>
          </cell>
          <cell r="C107">
            <v>4502</v>
          </cell>
          <cell r="D107" t="str">
            <v>CORRECTIVO</v>
          </cell>
          <cell r="E107">
            <v>38385.611608796295</v>
          </cell>
          <cell r="F107">
            <v>38388.75</v>
          </cell>
          <cell r="G107">
            <v>38387.75</v>
          </cell>
          <cell r="H107" t="str">
            <v>lbuitrago</v>
          </cell>
          <cell r="K107" t="str">
            <v>79460193</v>
          </cell>
        </row>
        <row r="108">
          <cell r="A108">
            <v>17683</v>
          </cell>
          <cell r="B108" t="str">
            <v>R25126</v>
          </cell>
          <cell r="C108">
            <v>4301</v>
          </cell>
          <cell r="D108" t="str">
            <v>CORRECTIVO</v>
          </cell>
          <cell r="E108">
            <v>38385.648310185185</v>
          </cell>
          <cell r="F108">
            <v>38385.75</v>
          </cell>
          <cell r="G108">
            <v>38385.75</v>
          </cell>
          <cell r="H108" t="str">
            <v>jguzman</v>
          </cell>
          <cell r="K108" t="str">
            <v>17445856</v>
          </cell>
        </row>
        <row r="109">
          <cell r="A109">
            <v>17684</v>
          </cell>
          <cell r="B109" t="str">
            <v>SYK414</v>
          </cell>
          <cell r="C109">
            <v>2408</v>
          </cell>
          <cell r="D109" t="str">
            <v>EXPRESS</v>
          </cell>
          <cell r="E109">
            <v>38385.671932870369</v>
          </cell>
          <cell r="F109">
            <v>38385.75</v>
          </cell>
          <cell r="G109">
            <v>38385.770833333336</v>
          </cell>
          <cell r="H109" t="str">
            <v>LBUITRAGO</v>
          </cell>
          <cell r="I109" t="str">
            <v>Desgaste Normal</v>
          </cell>
          <cell r="J109">
            <v>3114</v>
          </cell>
          <cell r="K109" t="str">
            <v>17445856</v>
          </cell>
        </row>
        <row r="110">
          <cell r="A110">
            <v>17685</v>
          </cell>
          <cell r="B110" t="str">
            <v>SYM359</v>
          </cell>
          <cell r="C110">
            <v>1806</v>
          </cell>
          <cell r="D110" t="str">
            <v>CORRECTIVO</v>
          </cell>
          <cell r="E110">
            <v>38385.68408564815</v>
          </cell>
          <cell r="F110">
            <v>38386.75</v>
          </cell>
          <cell r="G110">
            <v>38386.666666666664</v>
          </cell>
          <cell r="H110" t="str">
            <v>LBUITRAGO</v>
          </cell>
          <cell r="I110" t="str">
            <v>Desgaste Normal</v>
          </cell>
          <cell r="J110">
            <v>2201</v>
          </cell>
          <cell r="K110" t="str">
            <v>79338737</v>
          </cell>
        </row>
        <row r="111">
          <cell r="A111">
            <v>17686</v>
          </cell>
          <cell r="B111" t="str">
            <v>R15957</v>
          </cell>
          <cell r="C111">
            <v>4505</v>
          </cell>
          <cell r="D111" t="str">
            <v>CORRECTIVO</v>
          </cell>
          <cell r="E111">
            <v>38385.706435185188</v>
          </cell>
          <cell r="F111">
            <v>38386.75</v>
          </cell>
          <cell r="G111">
            <v>38385.875</v>
          </cell>
          <cell r="H111" t="str">
            <v>lbuitrago</v>
          </cell>
          <cell r="K111" t="str">
            <v>11338744</v>
          </cell>
        </row>
        <row r="112">
          <cell r="A112">
            <v>17687</v>
          </cell>
          <cell r="B112" t="str">
            <v>XVH413</v>
          </cell>
          <cell r="C112">
            <v>2708</v>
          </cell>
          <cell r="D112" t="str">
            <v>CORRECTIVO</v>
          </cell>
          <cell r="E112">
            <v>38385.716898148145</v>
          </cell>
          <cell r="F112">
            <v>38386.666666666664</v>
          </cell>
          <cell r="G112">
            <v>38386.645833333336</v>
          </cell>
          <cell r="H112" t="str">
            <v>LBUITRAGO</v>
          </cell>
          <cell r="I112" t="str">
            <v>Técnico- Garantía</v>
          </cell>
          <cell r="J112">
            <v>2305</v>
          </cell>
          <cell r="K112" t="str">
            <v>11340182</v>
          </cell>
        </row>
        <row r="113">
          <cell r="A113">
            <v>17688</v>
          </cell>
          <cell r="B113" t="str">
            <v>SYS828</v>
          </cell>
          <cell r="C113">
            <v>2410</v>
          </cell>
          <cell r="D113" t="str">
            <v>PREVENTIVO</v>
          </cell>
          <cell r="E113">
            <v>38386.291354166664</v>
          </cell>
          <cell r="F113">
            <v>38386.833333333336</v>
          </cell>
          <cell r="G113">
            <v>38386.666666666664</v>
          </cell>
          <cell r="H113" t="str">
            <v>CCASTRO</v>
          </cell>
          <cell r="I113" t="str">
            <v>Desgaste Normal</v>
          </cell>
          <cell r="K113" t="str">
            <v>91206339</v>
          </cell>
        </row>
        <row r="114">
          <cell r="A114">
            <v>17689</v>
          </cell>
          <cell r="B114" t="str">
            <v>SYK169</v>
          </cell>
          <cell r="C114">
            <v>1825</v>
          </cell>
          <cell r="D114" t="str">
            <v>CORRECTIVO</v>
          </cell>
          <cell r="E114">
            <v>38386.296388888892</v>
          </cell>
          <cell r="F114">
            <v>38386.520833333336</v>
          </cell>
          <cell r="G114">
            <v>38397.708333333336</v>
          </cell>
          <cell r="H114" t="str">
            <v>CCASTRO</v>
          </cell>
          <cell r="I114" t="str">
            <v>Técnico- Garantía</v>
          </cell>
          <cell r="J114">
            <v>2307</v>
          </cell>
          <cell r="K114" t="str">
            <v>19168589</v>
          </cell>
        </row>
        <row r="115">
          <cell r="A115">
            <v>17690</v>
          </cell>
          <cell r="B115" t="str">
            <v>SYK284</v>
          </cell>
          <cell r="C115">
            <v>2308</v>
          </cell>
          <cell r="D115" t="str">
            <v>CORRECTIVO</v>
          </cell>
          <cell r="E115">
            <v>38386.304502314815</v>
          </cell>
          <cell r="F115">
            <v>38386.416666666664</v>
          </cell>
          <cell r="G115">
            <v>38386.416666666664</v>
          </cell>
          <cell r="H115" t="str">
            <v>CCASTRO</v>
          </cell>
          <cell r="I115" t="str">
            <v>Técnico- Garantía</v>
          </cell>
          <cell r="J115">
            <v>2308</v>
          </cell>
          <cell r="K115" t="str">
            <v>80272256</v>
          </cell>
        </row>
        <row r="116">
          <cell r="A116">
            <v>17691</v>
          </cell>
          <cell r="B116" t="str">
            <v>R25240</v>
          </cell>
          <cell r="C116">
            <v>4108</v>
          </cell>
          <cell r="D116" t="str">
            <v>CORRECTIVO</v>
          </cell>
          <cell r="E116">
            <v>38386.312986111108</v>
          </cell>
          <cell r="F116">
            <v>38386.875</v>
          </cell>
          <cell r="G116">
            <v>38386.313194444447</v>
          </cell>
          <cell r="H116" t="str">
            <v>hcortezano</v>
          </cell>
          <cell r="K116" t="str">
            <v>5361319</v>
          </cell>
        </row>
        <row r="117">
          <cell r="A117">
            <v>17692</v>
          </cell>
          <cell r="B117" t="str">
            <v>SYS017</v>
          </cell>
          <cell r="C117">
            <v>2708</v>
          </cell>
          <cell r="D117" t="str">
            <v>EXPRESS</v>
          </cell>
          <cell r="E117">
            <v>38386.314664351848</v>
          </cell>
          <cell r="F117">
            <v>38386.416666666664</v>
          </cell>
          <cell r="G117">
            <v>38386.854166666664</v>
          </cell>
          <cell r="H117" t="str">
            <v>LBUITRAGO</v>
          </cell>
          <cell r="I117" t="str">
            <v>Desgaste Normal</v>
          </cell>
          <cell r="J117">
            <v>2805</v>
          </cell>
          <cell r="K117" t="str">
            <v>19306847</v>
          </cell>
        </row>
        <row r="118">
          <cell r="A118">
            <v>17693</v>
          </cell>
          <cell r="B118" t="str">
            <v>SYR940</v>
          </cell>
          <cell r="C118">
            <v>2708</v>
          </cell>
          <cell r="D118" t="str">
            <v>EXPRESS</v>
          </cell>
          <cell r="E118">
            <v>38386.322256944448</v>
          </cell>
          <cell r="F118">
            <v>38386.458333333336</v>
          </cell>
          <cell r="G118">
            <v>38386.479166666664</v>
          </cell>
          <cell r="H118" t="str">
            <v>CCASTRO</v>
          </cell>
          <cell r="I118" t="str">
            <v>Desgaste Normal</v>
          </cell>
          <cell r="J118">
            <v>3102</v>
          </cell>
          <cell r="K118" t="str">
            <v>19354375</v>
          </cell>
        </row>
        <row r="119">
          <cell r="A119">
            <v>17694</v>
          </cell>
          <cell r="B119" t="str">
            <v>SYR442</v>
          </cell>
          <cell r="C119">
            <v>2410</v>
          </cell>
          <cell r="D119" t="str">
            <v>CORRECTIVO</v>
          </cell>
          <cell r="E119">
            <v>38386.36859953704</v>
          </cell>
          <cell r="F119">
            <v>38386.729166666664</v>
          </cell>
          <cell r="H119" t="str">
            <v>envia</v>
          </cell>
          <cell r="K119" t="str">
            <v>19362361</v>
          </cell>
        </row>
        <row r="120">
          <cell r="A120">
            <v>17695</v>
          </cell>
          <cell r="B120" t="str">
            <v>SYL389</v>
          </cell>
          <cell r="C120">
            <v>1813</v>
          </cell>
          <cell r="D120" t="str">
            <v>EXPRESS</v>
          </cell>
          <cell r="E120">
            <v>38386.368587962963</v>
          </cell>
          <cell r="F120">
            <v>38386.458333333336</v>
          </cell>
          <cell r="G120">
            <v>38386.520833333336</v>
          </cell>
          <cell r="H120" t="str">
            <v>CCASTRO</v>
          </cell>
          <cell r="I120" t="str">
            <v>Técnico- Garantía</v>
          </cell>
          <cell r="J120">
            <v>1908</v>
          </cell>
          <cell r="K120" t="str">
            <v>91274141</v>
          </cell>
        </row>
        <row r="121">
          <cell r="A121">
            <v>17696</v>
          </cell>
          <cell r="B121" t="str">
            <v>SYK393</v>
          </cell>
          <cell r="C121">
            <v>2102</v>
          </cell>
          <cell r="D121" t="str">
            <v>CORRECTIVO</v>
          </cell>
          <cell r="E121">
            <v>38386.372083333335</v>
          </cell>
          <cell r="F121">
            <v>38386.875</v>
          </cell>
          <cell r="G121">
            <v>38386.37222222222</v>
          </cell>
          <cell r="H121" t="str">
            <v>hcortezano</v>
          </cell>
          <cell r="K121" t="str">
            <v>17301046</v>
          </cell>
        </row>
        <row r="122">
          <cell r="A122">
            <v>17697</v>
          </cell>
          <cell r="B122" t="str">
            <v>SYL401</v>
          </cell>
          <cell r="C122">
            <v>2407</v>
          </cell>
          <cell r="D122" t="str">
            <v>CORRECTIVO</v>
          </cell>
          <cell r="E122">
            <v>38386.3752662037</v>
          </cell>
          <cell r="F122">
            <v>38386.791666666664</v>
          </cell>
          <cell r="G122">
            <v>38387.770833333336</v>
          </cell>
          <cell r="H122" t="str">
            <v>LBUITRAGO</v>
          </cell>
          <cell r="I122" t="str">
            <v>Desgaste Normal</v>
          </cell>
          <cell r="J122">
            <v>2105</v>
          </cell>
          <cell r="K122" t="str">
            <v>98534922</v>
          </cell>
        </row>
        <row r="123">
          <cell r="A123">
            <v>17698</v>
          </cell>
          <cell r="B123" t="str">
            <v>SYL388</v>
          </cell>
          <cell r="C123">
            <v>1706</v>
          </cell>
          <cell r="D123" t="str">
            <v>CORRECTIVO</v>
          </cell>
          <cell r="E123">
            <v>38386.381331018521</v>
          </cell>
          <cell r="F123">
            <v>38387.5</v>
          </cell>
          <cell r="G123">
            <v>38386.854166666664</v>
          </cell>
          <cell r="H123" t="str">
            <v>LBUITRAGO</v>
          </cell>
          <cell r="I123" t="str">
            <v>Desgaste Normal</v>
          </cell>
          <cell r="J123">
            <v>1703</v>
          </cell>
          <cell r="K123" t="str">
            <v>19317057</v>
          </cell>
        </row>
        <row r="124">
          <cell r="A124">
            <v>17699</v>
          </cell>
          <cell r="B124" t="str">
            <v>TNC965</v>
          </cell>
          <cell r="C124">
            <v>2805</v>
          </cell>
          <cell r="D124" t="str">
            <v>CORRECTIVO</v>
          </cell>
          <cell r="E124">
            <v>38386.392881944441</v>
          </cell>
          <cell r="F124">
            <v>38386.666666666664</v>
          </cell>
          <cell r="G124">
            <v>38386.666666666664</v>
          </cell>
          <cell r="H124" t="str">
            <v>LBUITRAGO</v>
          </cell>
          <cell r="I124" t="str">
            <v>Desgaste Normal</v>
          </cell>
          <cell r="J124">
            <v>2802</v>
          </cell>
          <cell r="K124" t="str">
            <v>91247004</v>
          </cell>
        </row>
        <row r="125">
          <cell r="A125">
            <v>17700</v>
          </cell>
          <cell r="B125" t="str">
            <v>R11232</v>
          </cell>
          <cell r="C125">
            <v>4002</v>
          </cell>
          <cell r="D125" t="str">
            <v>CORRECTIVO</v>
          </cell>
          <cell r="E125">
            <v>38386.398344907408</v>
          </cell>
          <cell r="F125">
            <v>38386.791666666664</v>
          </cell>
          <cell r="G125">
            <v>38386.708333333336</v>
          </cell>
          <cell r="H125" t="str">
            <v>lbuitrago</v>
          </cell>
          <cell r="K125" t="str">
            <v>91247004</v>
          </cell>
        </row>
        <row r="126">
          <cell r="A126">
            <v>17701</v>
          </cell>
          <cell r="B126" t="str">
            <v>SYM353</v>
          </cell>
          <cell r="C126">
            <v>2701</v>
          </cell>
          <cell r="D126" t="str">
            <v>EXPRESS</v>
          </cell>
          <cell r="E126">
            <v>38386.40792824074</v>
          </cell>
          <cell r="F126">
            <v>38386.458333333336</v>
          </cell>
          <cell r="G126">
            <v>38387.625</v>
          </cell>
          <cell r="H126" t="str">
            <v>LBUITRAGO</v>
          </cell>
          <cell r="I126" t="str">
            <v>Técnico- Garantía</v>
          </cell>
          <cell r="J126">
            <v>2109</v>
          </cell>
          <cell r="K126" t="str">
            <v>19436296</v>
          </cell>
        </row>
        <row r="127">
          <cell r="A127">
            <v>17702</v>
          </cell>
          <cell r="B127" t="str">
            <v>JVF904</v>
          </cell>
          <cell r="C127">
            <v>2708</v>
          </cell>
          <cell r="D127" t="str">
            <v>CORRECTIVO</v>
          </cell>
          <cell r="E127">
            <v>38386.445405092592</v>
          </cell>
          <cell r="F127">
            <v>38388.75</v>
          </cell>
          <cell r="G127">
            <v>38387.847222222219</v>
          </cell>
          <cell r="H127" t="str">
            <v>CCASTRO</v>
          </cell>
          <cell r="I127" t="str">
            <v>Desgaste Normal</v>
          </cell>
          <cell r="J127">
            <v>1704</v>
          </cell>
          <cell r="K127" t="str">
            <v>94323518</v>
          </cell>
        </row>
        <row r="128">
          <cell r="A128">
            <v>17703</v>
          </cell>
          <cell r="B128" t="str">
            <v>SYL533</v>
          </cell>
          <cell r="C128">
            <v>1808</v>
          </cell>
          <cell r="D128" t="str">
            <v>CORRECTIVO</v>
          </cell>
          <cell r="E128">
            <v>38386.459652777776</v>
          </cell>
          <cell r="F128">
            <v>38388.75</v>
          </cell>
          <cell r="G128">
            <v>38391.6875</v>
          </cell>
          <cell r="H128" t="str">
            <v>CCASTRO</v>
          </cell>
          <cell r="I128" t="str">
            <v>Técnico- Garantía</v>
          </cell>
          <cell r="J128">
            <v>1834</v>
          </cell>
          <cell r="K128" t="str">
            <v>93370023</v>
          </cell>
        </row>
        <row r="129">
          <cell r="A129">
            <v>17704</v>
          </cell>
          <cell r="B129" t="str">
            <v>SYK408</v>
          </cell>
          <cell r="C129">
            <v>1808</v>
          </cell>
          <cell r="D129" t="str">
            <v>CORRECTIVO</v>
          </cell>
          <cell r="E129">
            <v>38386.475937499999</v>
          </cell>
          <cell r="F129">
            <v>38387.666666666664</v>
          </cell>
          <cell r="G129">
            <v>38391.416666666664</v>
          </cell>
          <cell r="H129" t="str">
            <v>CCASTRO</v>
          </cell>
          <cell r="I129" t="str">
            <v>Desgaste Normal</v>
          </cell>
          <cell r="J129">
            <v>1814</v>
          </cell>
          <cell r="K129" t="str">
            <v>7227145</v>
          </cell>
        </row>
        <row r="130">
          <cell r="A130">
            <v>17705</v>
          </cell>
          <cell r="B130" t="str">
            <v>R25252</v>
          </cell>
          <cell r="C130">
            <v>4010</v>
          </cell>
          <cell r="D130" t="str">
            <v>CORRECTIVO</v>
          </cell>
          <cell r="E130">
            <v>38386.497071759259</v>
          </cell>
          <cell r="F130">
            <v>38388.75</v>
          </cell>
          <cell r="G130">
            <v>38386.75</v>
          </cell>
          <cell r="H130" t="str">
            <v>lbuitrago</v>
          </cell>
          <cell r="K130" t="str">
            <v>79041838</v>
          </cell>
        </row>
        <row r="131">
          <cell r="A131">
            <v>17706</v>
          </cell>
          <cell r="B131" t="str">
            <v>R32074</v>
          </cell>
          <cell r="C131">
            <v>2806</v>
          </cell>
          <cell r="D131" t="str">
            <v>CORRECTIVO</v>
          </cell>
          <cell r="E131">
            <v>38386.511932870373</v>
          </cell>
          <cell r="F131">
            <v>38388.75</v>
          </cell>
          <cell r="G131">
            <v>38390.666666666664</v>
          </cell>
          <cell r="H131" t="str">
            <v>lbuitrago</v>
          </cell>
          <cell r="K131" t="str">
            <v>98534922</v>
          </cell>
        </row>
        <row r="132">
          <cell r="A132">
            <v>17707</v>
          </cell>
          <cell r="B132" t="str">
            <v>SYK411</v>
          </cell>
          <cell r="C132">
            <v>2410</v>
          </cell>
          <cell r="D132" t="str">
            <v>CORRECTIVO</v>
          </cell>
          <cell r="E132">
            <v>38386.516909722224</v>
          </cell>
          <cell r="F132">
            <v>38386.791666666664</v>
          </cell>
          <cell r="G132">
            <v>38386.854166666664</v>
          </cell>
          <cell r="H132" t="str">
            <v>CCASTRO</v>
          </cell>
          <cell r="I132" t="str">
            <v>Desgaste Normal</v>
          </cell>
          <cell r="J132">
            <v>2006</v>
          </cell>
          <cell r="K132" t="str">
            <v>79767445</v>
          </cell>
        </row>
        <row r="133">
          <cell r="A133">
            <v>17708</v>
          </cell>
          <cell r="B133" t="str">
            <v>SYL518</v>
          </cell>
          <cell r="C133">
            <v>1837</v>
          </cell>
          <cell r="D133" t="str">
            <v>CORRECTIVO</v>
          </cell>
          <cell r="E133">
            <v>38386.521192129629</v>
          </cell>
          <cell r="F133">
            <v>38387.666666666664</v>
          </cell>
          <cell r="G133">
            <v>38388.75</v>
          </cell>
          <cell r="H133" t="str">
            <v>CCASTRO</v>
          </cell>
          <cell r="I133" t="str">
            <v>Desgaste Normal</v>
          </cell>
          <cell r="J133">
            <v>1840</v>
          </cell>
          <cell r="K133" t="str">
            <v>11230135</v>
          </cell>
        </row>
        <row r="134">
          <cell r="A134">
            <v>17709</v>
          </cell>
          <cell r="B134" t="str">
            <v>SYS638</v>
          </cell>
          <cell r="C134">
            <v>3003</v>
          </cell>
          <cell r="D134" t="str">
            <v>EXPRESS</v>
          </cell>
          <cell r="E134">
            <v>38386.526018518518</v>
          </cell>
          <cell r="F134">
            <v>38386.625</v>
          </cell>
          <cell r="G134">
            <v>38386.666666666664</v>
          </cell>
          <cell r="H134" t="str">
            <v>CCASTRO</v>
          </cell>
          <cell r="I134" t="str">
            <v>Conducción - Operaciones</v>
          </cell>
          <cell r="J134">
            <v>3006</v>
          </cell>
          <cell r="K134" t="str">
            <v>79041838</v>
          </cell>
        </row>
        <row r="135">
          <cell r="A135">
            <v>17710</v>
          </cell>
          <cell r="B135" t="str">
            <v>R28373</v>
          </cell>
          <cell r="C135">
            <v>4111</v>
          </cell>
          <cell r="D135" t="str">
            <v>CORRECTIVO</v>
          </cell>
          <cell r="E135">
            <v>38386.55636574074</v>
          </cell>
          <cell r="F135">
            <v>38386.791666666664</v>
          </cell>
          <cell r="G135">
            <v>38386.75</v>
          </cell>
          <cell r="H135" t="str">
            <v>lbuitrago</v>
          </cell>
          <cell r="K135" t="str">
            <v>7220950</v>
          </cell>
        </row>
        <row r="136">
          <cell r="A136">
            <v>17711</v>
          </cell>
          <cell r="B136" t="str">
            <v>SYK673</v>
          </cell>
          <cell r="C136">
            <v>2107</v>
          </cell>
          <cell r="D136" t="str">
            <v>EXPRESS</v>
          </cell>
          <cell r="E136">
            <v>38386.562037037038</v>
          </cell>
          <cell r="F136">
            <v>38386.708333333336</v>
          </cell>
          <cell r="G136">
            <v>38386.666666666664</v>
          </cell>
          <cell r="H136" t="str">
            <v>CCASTRO</v>
          </cell>
          <cell r="I136" t="str">
            <v>Desgaste Normal</v>
          </cell>
          <cell r="J136">
            <v>1709</v>
          </cell>
          <cell r="K136" t="str">
            <v>7220950</v>
          </cell>
        </row>
        <row r="137">
          <cell r="A137">
            <v>17712</v>
          </cell>
          <cell r="B137" t="str">
            <v>SYR932</v>
          </cell>
          <cell r="C137">
            <v>1807</v>
          </cell>
          <cell r="D137" t="str">
            <v>CORRECTIVO</v>
          </cell>
          <cell r="E137">
            <v>38386.57303240741</v>
          </cell>
          <cell r="F137">
            <v>38386.791666666664</v>
          </cell>
          <cell r="G137">
            <v>38386.729166666664</v>
          </cell>
          <cell r="H137" t="str">
            <v>CCASTRO</v>
          </cell>
          <cell r="I137" t="str">
            <v>Desgaste Normal</v>
          </cell>
          <cell r="J137">
            <v>2801</v>
          </cell>
          <cell r="K137" t="str">
            <v>7226037</v>
          </cell>
        </row>
        <row r="138">
          <cell r="A138">
            <v>17713</v>
          </cell>
          <cell r="B138" t="str">
            <v>SYM355</v>
          </cell>
          <cell r="C138">
            <v>2410</v>
          </cell>
          <cell r="D138" t="str">
            <v>EXPRESS</v>
          </cell>
          <cell r="E138">
            <v>38386.580405092594</v>
          </cell>
          <cell r="F138">
            <v>38386.666666666664</v>
          </cell>
          <cell r="G138">
            <v>38387.375</v>
          </cell>
          <cell r="H138" t="str">
            <v>CCASTRO</v>
          </cell>
          <cell r="I138" t="str">
            <v>Desgaste Normal</v>
          </cell>
          <cell r="J138">
            <v>2713</v>
          </cell>
          <cell r="K138" t="str">
            <v>2972034</v>
          </cell>
        </row>
        <row r="139">
          <cell r="A139">
            <v>17714</v>
          </cell>
          <cell r="B139" t="str">
            <v>SYL521</v>
          </cell>
          <cell r="C139">
            <v>2410</v>
          </cell>
          <cell r="D139" t="str">
            <v>CORRECTIVO</v>
          </cell>
          <cell r="E139">
            <v>38386.584513888891</v>
          </cell>
          <cell r="F139">
            <v>38386.729166666664</v>
          </cell>
          <cell r="H139" t="str">
            <v>envia</v>
          </cell>
          <cell r="K139" t="str">
            <v>19362361</v>
          </cell>
        </row>
        <row r="140">
          <cell r="A140">
            <v>17715</v>
          </cell>
          <cell r="B140" t="str">
            <v>SYR931</v>
          </cell>
          <cell r="C140">
            <v>2808</v>
          </cell>
          <cell r="D140" t="str">
            <v>CORRECTIVO</v>
          </cell>
          <cell r="E140">
            <v>38386.606296296297</v>
          </cell>
          <cell r="F140">
            <v>38386.833333333336</v>
          </cell>
          <cell r="G140">
            <v>38386.854166666664</v>
          </cell>
          <cell r="H140" t="str">
            <v>CCASTRO</v>
          </cell>
          <cell r="I140" t="str">
            <v>Desgaste Normal</v>
          </cell>
          <cell r="J140">
            <v>2801</v>
          </cell>
          <cell r="K140" t="str">
            <v>93286126</v>
          </cell>
        </row>
        <row r="141">
          <cell r="A141">
            <v>17716</v>
          </cell>
          <cell r="B141" t="str">
            <v>SYK672</v>
          </cell>
          <cell r="C141">
            <v>2302</v>
          </cell>
          <cell r="D141" t="str">
            <v>CORRECTIVO</v>
          </cell>
          <cell r="E141">
            <v>38386.620196759257</v>
          </cell>
          <cell r="F141">
            <v>38388.75</v>
          </cell>
          <cell r="G141">
            <v>38387.708333333336</v>
          </cell>
          <cell r="H141" t="str">
            <v>CCASTRO</v>
          </cell>
          <cell r="I141" t="str">
            <v>Desgaste Normal</v>
          </cell>
          <cell r="J141">
            <v>2501</v>
          </cell>
          <cell r="K141" t="str">
            <v>10165053</v>
          </cell>
        </row>
        <row r="142">
          <cell r="A142">
            <v>17717</v>
          </cell>
          <cell r="B142" t="str">
            <v>SYL437</v>
          </cell>
          <cell r="C142">
            <v>2808</v>
          </cell>
          <cell r="D142" t="str">
            <v>EXPRESS</v>
          </cell>
          <cell r="E142">
            <v>38386.648657407408</v>
          </cell>
          <cell r="F142">
            <v>38386.75</v>
          </cell>
          <cell r="G142">
            <v>38386.854166666664</v>
          </cell>
          <cell r="H142" t="str">
            <v>CCASTRO</v>
          </cell>
          <cell r="I142" t="str">
            <v>Técnico- Garantía</v>
          </cell>
          <cell r="J142">
            <v>1812</v>
          </cell>
          <cell r="K142" t="str">
            <v>17194063</v>
          </cell>
        </row>
        <row r="143">
          <cell r="A143">
            <v>17718</v>
          </cell>
          <cell r="B143" t="str">
            <v>SYS815</v>
          </cell>
          <cell r="C143">
            <v>3108</v>
          </cell>
          <cell r="D143" t="str">
            <v>EXPRESS</v>
          </cell>
          <cell r="E143">
            <v>38386.658229166664</v>
          </cell>
          <cell r="F143">
            <v>38386.708333333336</v>
          </cell>
          <cell r="G143">
            <v>38386.729166666664</v>
          </cell>
          <cell r="H143" t="str">
            <v>CCASTRO</v>
          </cell>
          <cell r="I143" t="str">
            <v>Conducción - Operaciones</v>
          </cell>
          <cell r="J143">
            <v>2806</v>
          </cell>
          <cell r="K143" t="str">
            <v>7225760</v>
          </cell>
        </row>
        <row r="144">
          <cell r="A144">
            <v>17719</v>
          </cell>
          <cell r="B144" t="str">
            <v>R10348</v>
          </cell>
          <cell r="C144">
            <v>4605</v>
          </cell>
          <cell r="D144" t="str">
            <v>CORRECTIVO</v>
          </cell>
          <cell r="E144">
            <v>38386.676678240743</v>
          </cell>
          <cell r="F144">
            <v>38386.791666666664</v>
          </cell>
          <cell r="G144">
            <v>38386.770833333336</v>
          </cell>
          <cell r="H144" t="str">
            <v>ccastror</v>
          </cell>
          <cell r="K144" t="str">
            <v>17115397</v>
          </cell>
        </row>
        <row r="145">
          <cell r="A145">
            <v>17720</v>
          </cell>
          <cell r="B145" t="str">
            <v>SYS822</v>
          </cell>
          <cell r="C145">
            <v>2409</v>
          </cell>
          <cell r="D145" t="str">
            <v>EXPRESS</v>
          </cell>
          <cell r="E145">
            <v>38386.687789351854</v>
          </cell>
          <cell r="F145">
            <v>38386.75</v>
          </cell>
          <cell r="G145">
            <v>38386.854166666664</v>
          </cell>
          <cell r="H145" t="str">
            <v>CCASTRO</v>
          </cell>
          <cell r="I145" t="str">
            <v>Desgaste Normal</v>
          </cell>
          <cell r="J145">
            <v>1809</v>
          </cell>
          <cell r="K145" t="str">
            <v>91100043</v>
          </cell>
        </row>
        <row r="146">
          <cell r="A146">
            <v>17721</v>
          </cell>
          <cell r="B146" t="str">
            <v>SYK269</v>
          </cell>
          <cell r="C146">
            <v>2410</v>
          </cell>
          <cell r="D146" t="str">
            <v>EXPRESS</v>
          </cell>
          <cell r="E146">
            <v>38386.690671296295</v>
          </cell>
          <cell r="F146">
            <v>38386.75</v>
          </cell>
          <cell r="G146">
            <v>38386.854166666664</v>
          </cell>
          <cell r="H146" t="str">
            <v>CCASTRO</v>
          </cell>
          <cell r="I146" t="str">
            <v>Desgaste Normal</v>
          </cell>
          <cell r="J146">
            <v>2708</v>
          </cell>
          <cell r="K146" t="str">
            <v>16364704</v>
          </cell>
        </row>
        <row r="147">
          <cell r="A147">
            <v>17722</v>
          </cell>
          <cell r="B147" t="str">
            <v>SYK687</v>
          </cell>
          <cell r="C147">
            <v>2708</v>
          </cell>
          <cell r="D147" t="str">
            <v>CORRECTIVO</v>
          </cell>
          <cell r="E147">
            <v>38386.715752314813</v>
          </cell>
          <cell r="F147">
            <v>38388.75</v>
          </cell>
          <cell r="G147">
            <v>38387.729166666664</v>
          </cell>
          <cell r="H147" t="str">
            <v>CCASTRO</v>
          </cell>
          <cell r="I147" t="str">
            <v>Técnico- Garantía</v>
          </cell>
          <cell r="J147">
            <v>1704</v>
          </cell>
          <cell r="K147" t="str">
            <v>15985287</v>
          </cell>
        </row>
        <row r="148">
          <cell r="A148">
            <v>17723</v>
          </cell>
          <cell r="B148" t="str">
            <v>SYK670</v>
          </cell>
          <cell r="C148">
            <v>2103</v>
          </cell>
          <cell r="D148" t="str">
            <v>CORRECTIVO</v>
          </cell>
          <cell r="E148">
            <v>38386.721724537034</v>
          </cell>
          <cell r="F148">
            <v>38388.75</v>
          </cell>
          <cell r="G148">
            <v>38387.708333333336</v>
          </cell>
          <cell r="H148" t="str">
            <v>CCASTRO</v>
          </cell>
          <cell r="I148" t="str">
            <v>Desgaste Normal</v>
          </cell>
          <cell r="J148">
            <v>2105</v>
          </cell>
          <cell r="K148" t="str">
            <v>10157982</v>
          </cell>
        </row>
        <row r="149">
          <cell r="A149">
            <v>17724</v>
          </cell>
          <cell r="B149" t="str">
            <v>SYL400</v>
          </cell>
          <cell r="C149">
            <v>2604</v>
          </cell>
          <cell r="D149" t="str">
            <v>CORRECTIVO</v>
          </cell>
          <cell r="E149">
            <v>38386.792974537035</v>
          </cell>
          <cell r="F149">
            <v>38388.75</v>
          </cell>
          <cell r="G149">
            <v>38388.833333333336</v>
          </cell>
          <cell r="H149" t="str">
            <v>CCASTRO</v>
          </cell>
          <cell r="I149" t="str">
            <v>Desgaste Normal</v>
          </cell>
          <cell r="J149">
            <v>1805</v>
          </cell>
          <cell r="K149" t="str">
            <v>79343376</v>
          </cell>
        </row>
        <row r="150">
          <cell r="A150">
            <v>17725</v>
          </cell>
          <cell r="B150" t="str">
            <v>SYR403</v>
          </cell>
          <cell r="C150">
            <v>3108</v>
          </cell>
          <cell r="D150" t="str">
            <v>EXPRESS</v>
          </cell>
          <cell r="E150">
            <v>38387.316932870373</v>
          </cell>
          <cell r="F150">
            <v>38387.416666666664</v>
          </cell>
          <cell r="G150">
            <v>38387.416666666664</v>
          </cell>
          <cell r="H150" t="str">
            <v>CCASTRO</v>
          </cell>
          <cell r="I150" t="str">
            <v>Técnico- Garantía</v>
          </cell>
          <cell r="J150">
            <v>3108</v>
          </cell>
          <cell r="K150" t="str">
            <v>8312227</v>
          </cell>
        </row>
        <row r="151">
          <cell r="A151">
            <v>17726</v>
          </cell>
          <cell r="B151" t="str">
            <v>SYR448</v>
          </cell>
          <cell r="C151">
            <v>2410</v>
          </cell>
          <cell r="D151" t="str">
            <v>CORRECTIVO</v>
          </cell>
          <cell r="E151">
            <v>38387.323321759257</v>
          </cell>
          <cell r="F151">
            <v>38387.520833333336</v>
          </cell>
          <cell r="H151" t="str">
            <v>envia</v>
          </cell>
          <cell r="K151" t="str">
            <v>19362361</v>
          </cell>
        </row>
        <row r="152">
          <cell r="A152">
            <v>17727</v>
          </cell>
          <cell r="B152" t="str">
            <v>SYL643</v>
          </cell>
          <cell r="C152">
            <v>2410</v>
          </cell>
          <cell r="D152" t="str">
            <v>CORRECTIVO</v>
          </cell>
          <cell r="E152">
            <v>38387.324479166666</v>
          </cell>
          <cell r="F152">
            <v>38387.520833333336</v>
          </cell>
          <cell r="H152" t="str">
            <v>envia</v>
          </cell>
          <cell r="K152" t="str">
            <v>19362361</v>
          </cell>
        </row>
        <row r="153">
          <cell r="A153">
            <v>17728</v>
          </cell>
          <cell r="B153" t="str">
            <v>SYR431</v>
          </cell>
          <cell r="C153">
            <v>2410</v>
          </cell>
          <cell r="D153" t="str">
            <v>CORRECTIVO</v>
          </cell>
          <cell r="E153">
            <v>38387.342303240737</v>
          </cell>
          <cell r="F153">
            <v>38387.520833333336</v>
          </cell>
          <cell r="H153" t="str">
            <v>envia</v>
          </cell>
          <cell r="K153" t="str">
            <v>19362361</v>
          </cell>
        </row>
        <row r="154">
          <cell r="A154">
            <v>17729</v>
          </cell>
          <cell r="B154" t="str">
            <v>SYS010</v>
          </cell>
          <cell r="C154">
            <v>2409</v>
          </cell>
          <cell r="D154" t="str">
            <v>EXPRESS</v>
          </cell>
          <cell r="E154">
            <v>38387.367627314816</v>
          </cell>
          <cell r="F154">
            <v>38387.416666666664</v>
          </cell>
          <cell r="G154">
            <v>38387.4375</v>
          </cell>
          <cell r="H154" t="str">
            <v>CCASTRO</v>
          </cell>
          <cell r="I154" t="str">
            <v>Desgaste Normal</v>
          </cell>
          <cell r="J154">
            <v>2708</v>
          </cell>
          <cell r="K154" t="str">
            <v>79517125</v>
          </cell>
        </row>
        <row r="155">
          <cell r="A155">
            <v>17730</v>
          </cell>
          <cell r="B155" t="str">
            <v>R28395</v>
          </cell>
          <cell r="C155">
            <v>4605</v>
          </cell>
          <cell r="D155" t="str">
            <v>CORRECTIVO</v>
          </cell>
          <cell r="E155">
            <v>38387.382673611108</v>
          </cell>
          <cell r="F155">
            <v>38387.75</v>
          </cell>
          <cell r="G155">
            <v>38390.75</v>
          </cell>
          <cell r="H155" t="str">
            <v>jmora</v>
          </cell>
          <cell r="K155" t="str">
            <v>16707269</v>
          </cell>
        </row>
        <row r="156">
          <cell r="A156">
            <v>17731</v>
          </cell>
          <cell r="B156" t="str">
            <v>SYR400</v>
          </cell>
          <cell r="C156">
            <v>1806</v>
          </cell>
          <cell r="D156" t="str">
            <v>EXPRESS</v>
          </cell>
          <cell r="E156">
            <v>38387.376493055555</v>
          </cell>
          <cell r="F156">
            <v>38387.416666666664</v>
          </cell>
          <cell r="G156">
            <v>38387.666666666664</v>
          </cell>
          <cell r="H156" t="str">
            <v>CCASTRO</v>
          </cell>
          <cell r="I156" t="str">
            <v>Desgaste Normal</v>
          </cell>
          <cell r="J156">
            <v>3001</v>
          </cell>
          <cell r="K156" t="str">
            <v>16669265</v>
          </cell>
        </row>
        <row r="157">
          <cell r="A157">
            <v>17732</v>
          </cell>
          <cell r="B157" t="str">
            <v>SYL392</v>
          </cell>
          <cell r="C157">
            <v>1904</v>
          </cell>
          <cell r="D157" t="str">
            <v>PREVENTIVO</v>
          </cell>
          <cell r="E157">
            <v>38387.381874999999</v>
          </cell>
          <cell r="F157">
            <v>38388.791666666664</v>
          </cell>
          <cell r="G157">
            <v>38388.729166666664</v>
          </cell>
          <cell r="H157" t="str">
            <v>LBUITRAGO</v>
          </cell>
          <cell r="I157" t="str">
            <v>Desgaste Normal</v>
          </cell>
          <cell r="K157" t="str">
            <v>7229957</v>
          </cell>
        </row>
        <row r="158">
          <cell r="A158">
            <v>17733</v>
          </cell>
          <cell r="B158" t="str">
            <v>TNC964</v>
          </cell>
          <cell r="C158">
            <v>2710</v>
          </cell>
          <cell r="D158" t="str">
            <v>CORRECTIVO</v>
          </cell>
          <cell r="E158">
            <v>38387.38422453704</v>
          </cell>
          <cell r="F158">
            <v>38388.666666666664</v>
          </cell>
          <cell r="G158">
            <v>38387.75</v>
          </cell>
          <cell r="H158" t="str">
            <v>LBUITRAGO</v>
          </cell>
          <cell r="I158" t="str">
            <v>Desgaste Normal</v>
          </cell>
          <cell r="J158">
            <v>2704</v>
          </cell>
          <cell r="K158" t="str">
            <v>79251465</v>
          </cell>
        </row>
        <row r="159">
          <cell r="A159">
            <v>17734</v>
          </cell>
          <cell r="B159" t="str">
            <v>SYK394</v>
          </cell>
          <cell r="C159">
            <v>1711</v>
          </cell>
          <cell r="D159" t="str">
            <v>PREVENTIVO</v>
          </cell>
          <cell r="E159">
            <v>38387.394236111111</v>
          </cell>
          <cell r="F159">
            <v>38388.75</v>
          </cell>
          <cell r="G159">
            <v>38391.416666666664</v>
          </cell>
          <cell r="H159" t="str">
            <v>CCASTRO</v>
          </cell>
          <cell r="I159" t="str">
            <v>Desgaste Normal</v>
          </cell>
          <cell r="K159" t="str">
            <v>3224434</v>
          </cell>
        </row>
        <row r="160">
          <cell r="A160">
            <v>17735</v>
          </cell>
          <cell r="B160" t="str">
            <v>SYL560</v>
          </cell>
          <cell r="C160">
            <v>1712</v>
          </cell>
          <cell r="D160" t="str">
            <v>CORRECTIVO</v>
          </cell>
          <cell r="E160">
            <v>38387.428611111114</v>
          </cell>
          <cell r="F160">
            <v>38387.729166666664</v>
          </cell>
          <cell r="H160" t="str">
            <v>jrojasj</v>
          </cell>
          <cell r="K160" t="str">
            <v>19362361</v>
          </cell>
        </row>
        <row r="161">
          <cell r="A161">
            <v>17736</v>
          </cell>
          <cell r="B161" t="str">
            <v>SYL228</v>
          </cell>
          <cell r="C161">
            <v>2308</v>
          </cell>
          <cell r="D161" t="str">
            <v>CORRECTIVO</v>
          </cell>
          <cell r="E161">
            <v>38387.432141203702</v>
          </cell>
          <cell r="F161">
            <v>38387.520833333336</v>
          </cell>
          <cell r="H161" t="str">
            <v>jrojasj</v>
          </cell>
          <cell r="K161" t="str">
            <v>19362361</v>
          </cell>
        </row>
        <row r="162">
          <cell r="A162">
            <v>17738</v>
          </cell>
          <cell r="B162" t="str">
            <v>SYL399</v>
          </cell>
          <cell r="C162">
            <v>2805</v>
          </cell>
          <cell r="D162" t="str">
            <v>CORRECTIVO</v>
          </cell>
          <cell r="E162">
            <v>38387.457650462966</v>
          </cell>
          <cell r="F162">
            <v>38389.75</v>
          </cell>
          <cell r="G162">
            <v>38388.666666666664</v>
          </cell>
          <cell r="H162" t="str">
            <v>CCASTRO</v>
          </cell>
          <cell r="I162" t="str">
            <v>Desgaste Normal</v>
          </cell>
          <cell r="J162">
            <v>1704</v>
          </cell>
          <cell r="K162" t="str">
            <v>7224220</v>
          </cell>
        </row>
        <row r="163">
          <cell r="A163">
            <v>17739</v>
          </cell>
          <cell r="B163" t="str">
            <v>SYL436</v>
          </cell>
          <cell r="C163">
            <v>1813</v>
          </cell>
          <cell r="D163" t="str">
            <v>CORRECTIVO</v>
          </cell>
          <cell r="E163">
            <v>38387.468900462962</v>
          </cell>
          <cell r="F163">
            <v>38388.791666666664</v>
          </cell>
          <cell r="G163">
            <v>38387.75</v>
          </cell>
          <cell r="H163" t="str">
            <v>CCASTRO</v>
          </cell>
          <cell r="I163" t="str">
            <v>Desgaste Normal</v>
          </cell>
          <cell r="J163">
            <v>2710</v>
          </cell>
          <cell r="K163" t="str">
            <v>79633488</v>
          </cell>
        </row>
        <row r="164">
          <cell r="A164">
            <v>17740</v>
          </cell>
          <cell r="B164" t="str">
            <v>SYS007</v>
          </cell>
          <cell r="C164">
            <v>2708</v>
          </cell>
          <cell r="D164" t="str">
            <v>EXPRESS</v>
          </cell>
          <cell r="E164">
            <v>38387.477118055554</v>
          </cell>
          <cell r="F164">
            <v>38387.520833333336</v>
          </cell>
          <cell r="G164">
            <v>38387.625</v>
          </cell>
          <cell r="H164" t="str">
            <v>CCASTRO</v>
          </cell>
          <cell r="I164" t="str">
            <v>Desgaste Normal</v>
          </cell>
          <cell r="J164">
            <v>2708</v>
          </cell>
          <cell r="K164" t="str">
            <v>19350736</v>
          </cell>
        </row>
        <row r="165">
          <cell r="A165">
            <v>17741</v>
          </cell>
          <cell r="B165" t="str">
            <v>SYS707</v>
          </cell>
          <cell r="C165">
            <v>2806</v>
          </cell>
          <cell r="D165" t="str">
            <v>CORRECTIVO</v>
          </cell>
          <cell r="E165">
            <v>38387.479074074072</v>
          </cell>
          <cell r="F165">
            <v>38387.75</v>
          </cell>
          <cell r="G165">
            <v>38387.729166666664</v>
          </cell>
          <cell r="H165" t="str">
            <v>CCASTRO</v>
          </cell>
          <cell r="I165" t="str">
            <v>Desgaste Normal</v>
          </cell>
          <cell r="J165">
            <v>2001</v>
          </cell>
          <cell r="K165" t="str">
            <v>8726637</v>
          </cell>
        </row>
        <row r="166">
          <cell r="A166">
            <v>17742</v>
          </cell>
          <cell r="B166" t="str">
            <v>XVK616</v>
          </cell>
          <cell r="C166">
            <v>2201</v>
          </cell>
          <cell r="D166" t="str">
            <v>PREVENTIVO</v>
          </cell>
          <cell r="E166">
            <v>38387.485497685186</v>
          </cell>
          <cell r="F166">
            <v>38388.75</v>
          </cell>
          <cell r="G166">
            <v>38388.8125</v>
          </cell>
          <cell r="H166" t="str">
            <v>CCASTRO</v>
          </cell>
          <cell r="I166" t="str">
            <v>Desgaste Normal</v>
          </cell>
          <cell r="K166" t="str">
            <v>80435103</v>
          </cell>
        </row>
        <row r="167">
          <cell r="A167">
            <v>17743</v>
          </cell>
          <cell r="B167" t="str">
            <v>R25245</v>
          </cell>
          <cell r="C167">
            <v>4001</v>
          </cell>
          <cell r="D167" t="str">
            <v>CORRECTIVO</v>
          </cell>
          <cell r="E167">
            <v>38387.495636574073</v>
          </cell>
          <cell r="F167">
            <v>38388.75</v>
          </cell>
          <cell r="G167">
            <v>38392.75</v>
          </cell>
          <cell r="H167" t="str">
            <v>jmora</v>
          </cell>
          <cell r="K167" t="str">
            <v>19306847</v>
          </cell>
        </row>
        <row r="168">
          <cell r="A168">
            <v>17744</v>
          </cell>
          <cell r="B168" t="str">
            <v>SYK413</v>
          </cell>
          <cell r="C168">
            <v>2808</v>
          </cell>
          <cell r="D168" t="str">
            <v>CORRECTIVO</v>
          </cell>
          <cell r="E168">
            <v>38387.52921296296</v>
          </cell>
          <cell r="F168">
            <v>38388.75</v>
          </cell>
          <cell r="G168">
            <v>38388.791666666664</v>
          </cell>
          <cell r="H168" t="str">
            <v>CCASTRO</v>
          </cell>
          <cell r="I168" t="str">
            <v>Conducción - Operaciones</v>
          </cell>
          <cell r="J168">
            <v>2206</v>
          </cell>
          <cell r="K168" t="str">
            <v>80000706</v>
          </cell>
        </row>
        <row r="169">
          <cell r="A169">
            <v>17745</v>
          </cell>
          <cell r="B169" t="str">
            <v>SYK387</v>
          </cell>
          <cell r="C169">
            <v>3108</v>
          </cell>
          <cell r="D169" t="str">
            <v>EXPRESS</v>
          </cell>
          <cell r="E169">
            <v>38387.561284722222</v>
          </cell>
          <cell r="F169">
            <v>38387.625</v>
          </cell>
          <cell r="G169">
            <v>38387.708333333336</v>
          </cell>
          <cell r="H169" t="str">
            <v>CCASTRO</v>
          </cell>
          <cell r="I169" t="str">
            <v>Desgaste Normal</v>
          </cell>
          <cell r="J169">
            <v>2708</v>
          </cell>
          <cell r="K169" t="str">
            <v>79421849</v>
          </cell>
        </row>
        <row r="170">
          <cell r="A170">
            <v>17746</v>
          </cell>
          <cell r="B170" t="str">
            <v>R13978</v>
          </cell>
          <cell r="C170">
            <v>4113</v>
          </cell>
          <cell r="D170" t="str">
            <v>CORRECTIVO</v>
          </cell>
          <cell r="E170">
            <v>38387.569907407407</v>
          </cell>
          <cell r="F170">
            <v>38391.833333333336</v>
          </cell>
          <cell r="G170">
            <v>38388.75</v>
          </cell>
          <cell r="H170" t="str">
            <v>ccastror</v>
          </cell>
          <cell r="K170" t="str">
            <v>80435103</v>
          </cell>
        </row>
        <row r="171">
          <cell r="A171">
            <v>17747</v>
          </cell>
          <cell r="B171" t="str">
            <v>R25138</v>
          </cell>
          <cell r="C171">
            <v>4301</v>
          </cell>
          <cell r="D171" t="str">
            <v>CORRECTIVO</v>
          </cell>
          <cell r="E171">
            <v>38387.603298611109</v>
          </cell>
          <cell r="F171">
            <v>38387.75</v>
          </cell>
          <cell r="G171">
            <v>38387.75</v>
          </cell>
          <cell r="H171" t="str">
            <v>jmora</v>
          </cell>
          <cell r="K171" t="str">
            <v>80261241</v>
          </cell>
        </row>
        <row r="172">
          <cell r="A172">
            <v>17748</v>
          </cell>
          <cell r="B172" t="str">
            <v>R25146</v>
          </cell>
          <cell r="C172">
            <v>4523</v>
          </cell>
          <cell r="D172" t="str">
            <v>CORRECTIVO</v>
          </cell>
          <cell r="E172">
            <v>38387.622835648152</v>
          </cell>
          <cell r="F172">
            <v>38388.75</v>
          </cell>
          <cell r="G172">
            <v>38387.75</v>
          </cell>
          <cell r="H172" t="str">
            <v>ccastror</v>
          </cell>
          <cell r="K172" t="str">
            <v>17301046</v>
          </cell>
        </row>
        <row r="173">
          <cell r="A173">
            <v>17749</v>
          </cell>
          <cell r="B173" t="str">
            <v>R20353</v>
          </cell>
          <cell r="C173">
            <v>4605</v>
          </cell>
          <cell r="D173" t="str">
            <v>CORRECTIVO</v>
          </cell>
          <cell r="E173">
            <v>38387.640729166669</v>
          </cell>
          <cell r="F173">
            <v>38391.75</v>
          </cell>
          <cell r="G173">
            <v>38390.5</v>
          </cell>
          <cell r="H173" t="str">
            <v>lbuitrago</v>
          </cell>
          <cell r="K173" t="str">
            <v>19362885</v>
          </cell>
        </row>
        <row r="174">
          <cell r="A174">
            <v>17750</v>
          </cell>
          <cell r="B174" t="str">
            <v>SYK391</v>
          </cell>
          <cell r="C174">
            <v>1901</v>
          </cell>
          <cell r="D174" t="str">
            <v>PREVENTIVO</v>
          </cell>
          <cell r="E174">
            <v>38387.685416666667</v>
          </cell>
          <cell r="F174">
            <v>38390.791666666664</v>
          </cell>
          <cell r="G174">
            <v>38388.8125</v>
          </cell>
          <cell r="H174" t="str">
            <v>LBUITRAGO</v>
          </cell>
          <cell r="I174" t="str">
            <v>Desgaste Normal</v>
          </cell>
          <cell r="K174" t="str">
            <v>91005174</v>
          </cell>
        </row>
        <row r="175">
          <cell r="A175">
            <v>17751</v>
          </cell>
          <cell r="B175" t="str">
            <v>SYK680</v>
          </cell>
          <cell r="C175">
            <v>2806</v>
          </cell>
          <cell r="D175" t="str">
            <v>PREVENTIVO</v>
          </cell>
          <cell r="E175">
            <v>38387.727719907409</v>
          </cell>
          <cell r="F175">
            <v>38390.791666666664</v>
          </cell>
          <cell r="G175">
            <v>38388.8125</v>
          </cell>
          <cell r="H175" t="str">
            <v>LBUITRAGO</v>
          </cell>
          <cell r="I175" t="str">
            <v>Desgaste Normal</v>
          </cell>
          <cell r="K175" t="str">
            <v>4136752</v>
          </cell>
        </row>
        <row r="176">
          <cell r="A176">
            <v>17752</v>
          </cell>
          <cell r="B176" t="str">
            <v>R28227</v>
          </cell>
          <cell r="C176">
            <v>4605</v>
          </cell>
          <cell r="D176" t="str">
            <v>CORRECTIVO</v>
          </cell>
          <cell r="E176">
            <v>38387.743252314816</v>
          </cell>
          <cell r="F176">
            <v>38388.75</v>
          </cell>
          <cell r="G176">
            <v>38388.75</v>
          </cell>
          <cell r="H176" t="str">
            <v>lbuitrago</v>
          </cell>
          <cell r="K176" t="str">
            <v>80276447</v>
          </cell>
        </row>
        <row r="177">
          <cell r="A177">
            <v>17753</v>
          </cell>
          <cell r="B177" t="str">
            <v>R30444</v>
          </cell>
          <cell r="C177">
            <v>4605</v>
          </cell>
          <cell r="D177" t="str">
            <v>CORRECTIVO</v>
          </cell>
          <cell r="E177">
            <v>38387.753958333335</v>
          </cell>
          <cell r="F177">
            <v>38388.75</v>
          </cell>
          <cell r="G177">
            <v>38390.708333333336</v>
          </cell>
          <cell r="H177" t="str">
            <v>lbuitrago</v>
          </cell>
          <cell r="K177" t="str">
            <v>91100043</v>
          </cell>
        </row>
        <row r="178">
          <cell r="A178">
            <v>17754</v>
          </cell>
          <cell r="B178" t="str">
            <v>SYS872</v>
          </cell>
          <cell r="C178">
            <v>2410</v>
          </cell>
          <cell r="D178" t="str">
            <v>CORRECTIVO</v>
          </cell>
          <cell r="E178">
            <v>38388.301620370374</v>
          </cell>
          <cell r="F178">
            <v>38388.520833333336</v>
          </cell>
          <cell r="H178" t="str">
            <v>envia</v>
          </cell>
          <cell r="K178" t="str">
            <v>19362361</v>
          </cell>
        </row>
        <row r="179">
          <cell r="A179">
            <v>17755</v>
          </cell>
          <cell r="B179" t="str">
            <v>SYS705</v>
          </cell>
          <cell r="C179">
            <v>2410</v>
          </cell>
          <cell r="D179" t="str">
            <v>CORRECTIVO</v>
          </cell>
          <cell r="E179">
            <v>38388.30914351852</v>
          </cell>
          <cell r="F179">
            <v>38388.520833333336</v>
          </cell>
          <cell r="G179">
            <v>38388.75</v>
          </cell>
          <cell r="H179" t="str">
            <v>CCASTRO</v>
          </cell>
          <cell r="I179" t="str">
            <v>Desgaste Normal</v>
          </cell>
          <cell r="J179">
            <v>2211</v>
          </cell>
          <cell r="K179" t="str">
            <v>16707269</v>
          </cell>
        </row>
        <row r="180">
          <cell r="A180">
            <v>17756</v>
          </cell>
          <cell r="B180" t="str">
            <v>SYS753</v>
          </cell>
          <cell r="C180">
            <v>2007</v>
          </cell>
          <cell r="D180" t="str">
            <v>EXPRESS</v>
          </cell>
          <cell r="E180">
            <v>38388.311481481483</v>
          </cell>
          <cell r="F180">
            <v>38388.458333333336</v>
          </cell>
          <cell r="G180">
            <v>38388.458333333336</v>
          </cell>
          <cell r="H180" t="str">
            <v>CCASTRO</v>
          </cell>
          <cell r="I180" t="str">
            <v>Desgaste Normal</v>
          </cell>
          <cell r="J180">
            <v>3001</v>
          </cell>
          <cell r="K180" t="str">
            <v>11428454</v>
          </cell>
        </row>
        <row r="181">
          <cell r="A181">
            <v>17757</v>
          </cell>
          <cell r="B181" t="str">
            <v>UFQ098</v>
          </cell>
          <cell r="C181">
            <v>1704</v>
          </cell>
          <cell r="D181" t="str">
            <v>EXPRESS</v>
          </cell>
          <cell r="E181">
            <v>38388.315578703703</v>
          </cell>
          <cell r="F181">
            <v>38388.416666666664</v>
          </cell>
          <cell r="G181">
            <v>38388.5</v>
          </cell>
          <cell r="H181" t="str">
            <v>CCASTRO</v>
          </cell>
          <cell r="I181" t="str">
            <v>Desgaste Normal</v>
          </cell>
          <cell r="J181">
            <v>1704</v>
          </cell>
          <cell r="K181" t="str">
            <v>86044856</v>
          </cell>
        </row>
        <row r="182">
          <cell r="A182">
            <v>17758</v>
          </cell>
          <cell r="B182" t="str">
            <v>SYL406</v>
          </cell>
          <cell r="C182">
            <v>2806</v>
          </cell>
          <cell r="D182" t="str">
            <v>PREVENTIVO</v>
          </cell>
          <cell r="E182">
            <v>38388.317557870374</v>
          </cell>
          <cell r="F182">
            <v>38390.833333333336</v>
          </cell>
          <cell r="G182">
            <v>38391.815972222219</v>
          </cell>
          <cell r="H182" t="str">
            <v>CCASTRO</v>
          </cell>
          <cell r="I182" t="str">
            <v>Desgaste Normal</v>
          </cell>
          <cell r="K182" t="str">
            <v>7222790</v>
          </cell>
        </row>
        <row r="183">
          <cell r="A183">
            <v>17759</v>
          </cell>
          <cell r="B183" t="str">
            <v>SYL562</v>
          </cell>
          <cell r="C183">
            <v>2410</v>
          </cell>
          <cell r="D183" t="str">
            <v>CORRECTIVO</v>
          </cell>
          <cell r="E183">
            <v>38388.322708333333</v>
          </cell>
          <cell r="F183">
            <v>38388.520833333336</v>
          </cell>
          <cell r="H183" t="str">
            <v>envia</v>
          </cell>
          <cell r="K183" t="str">
            <v>19362361</v>
          </cell>
        </row>
        <row r="184">
          <cell r="A184">
            <v>17760</v>
          </cell>
          <cell r="B184" t="str">
            <v>SYS644</v>
          </cell>
          <cell r="C184">
            <v>2902</v>
          </cell>
          <cell r="D184" t="str">
            <v>PREVENTIVO</v>
          </cell>
          <cell r="E184">
            <v>38388.354930555557</v>
          </cell>
          <cell r="F184">
            <v>38388.75</v>
          </cell>
          <cell r="G184">
            <v>38388.666666666664</v>
          </cell>
          <cell r="H184" t="str">
            <v>LBUITRAGO</v>
          </cell>
          <cell r="I184" t="str">
            <v>Desgaste Normal</v>
          </cell>
          <cell r="K184" t="str">
            <v>19328801</v>
          </cell>
        </row>
        <row r="185">
          <cell r="A185">
            <v>17761</v>
          </cell>
          <cell r="B185" t="str">
            <v>SYK393</v>
          </cell>
          <cell r="C185">
            <v>2407</v>
          </cell>
          <cell r="D185" t="str">
            <v>CORRECTIVO</v>
          </cell>
          <cell r="E185">
            <v>38388.359317129631</v>
          </cell>
          <cell r="F185">
            <v>38388.75</v>
          </cell>
          <cell r="G185">
            <v>38390.708333333336</v>
          </cell>
          <cell r="H185" t="str">
            <v>ccastror</v>
          </cell>
          <cell r="K185" t="str">
            <v>17301046</v>
          </cell>
        </row>
        <row r="186">
          <cell r="A186">
            <v>17762</v>
          </cell>
          <cell r="B186" t="str">
            <v>SYL645</v>
          </cell>
          <cell r="C186">
            <v>1712</v>
          </cell>
          <cell r="D186" t="str">
            <v>CORRECTIVO</v>
          </cell>
          <cell r="E186">
            <v>38388.377523148149</v>
          </cell>
          <cell r="F186">
            <v>38388.520833333336</v>
          </cell>
          <cell r="H186" t="str">
            <v>envia</v>
          </cell>
          <cell r="K186" t="str">
            <v>19362361</v>
          </cell>
        </row>
        <row r="187">
          <cell r="A187">
            <v>17763</v>
          </cell>
          <cell r="B187" t="str">
            <v>SYK272</v>
          </cell>
          <cell r="C187">
            <v>2409</v>
          </cell>
          <cell r="D187" t="str">
            <v>CORRECTIVO</v>
          </cell>
          <cell r="E187">
            <v>38388.395972222221</v>
          </cell>
          <cell r="F187">
            <v>38388.75</v>
          </cell>
          <cell r="G187">
            <v>38388.75</v>
          </cell>
          <cell r="H187" t="str">
            <v>LBUITRAGO</v>
          </cell>
          <cell r="I187" t="str">
            <v>Desgaste Normal</v>
          </cell>
          <cell r="J187">
            <v>2201</v>
          </cell>
          <cell r="K187" t="str">
            <v>17192599</v>
          </cell>
        </row>
        <row r="188">
          <cell r="A188">
            <v>17764</v>
          </cell>
          <cell r="B188" t="str">
            <v>SYS018</v>
          </cell>
          <cell r="C188">
            <v>2409</v>
          </cell>
          <cell r="D188" t="str">
            <v>PREVENTIVO</v>
          </cell>
          <cell r="E188">
            <v>38388.412569444445</v>
          </cell>
          <cell r="F188">
            <v>38390.833333333336</v>
          </cell>
          <cell r="G188">
            <v>38390.666666666664</v>
          </cell>
          <cell r="H188" t="str">
            <v>ccastror</v>
          </cell>
          <cell r="K188" t="str">
            <v>7216485</v>
          </cell>
        </row>
        <row r="189">
          <cell r="A189">
            <v>17765</v>
          </cell>
          <cell r="B189" t="str">
            <v>SYL389</v>
          </cell>
          <cell r="C189">
            <v>3001</v>
          </cell>
          <cell r="D189" t="str">
            <v>CORRECTIVO</v>
          </cell>
          <cell r="E189">
            <v>38388.415821759256</v>
          </cell>
          <cell r="F189">
            <v>38388.708333333336</v>
          </cell>
          <cell r="G189">
            <v>38388.666666666664</v>
          </cell>
          <cell r="H189" t="str">
            <v>ccastror</v>
          </cell>
          <cell r="K189" t="str">
            <v>91274141</v>
          </cell>
        </row>
        <row r="190">
          <cell r="A190">
            <v>17766</v>
          </cell>
          <cell r="B190" t="str">
            <v>SYL390</v>
          </cell>
          <cell r="C190">
            <v>2709</v>
          </cell>
          <cell r="D190" t="str">
            <v>EXPRESS</v>
          </cell>
          <cell r="E190">
            <v>38388.420752314814</v>
          </cell>
          <cell r="F190">
            <v>38388.625</v>
          </cell>
          <cell r="G190">
            <v>38388.666666666664</v>
          </cell>
          <cell r="H190" t="str">
            <v>LBUITRAGO</v>
          </cell>
          <cell r="I190" t="str">
            <v>Desgaste Normal</v>
          </cell>
          <cell r="J190">
            <v>2712</v>
          </cell>
          <cell r="K190" t="str">
            <v>79524539</v>
          </cell>
        </row>
        <row r="191">
          <cell r="A191">
            <v>17767</v>
          </cell>
          <cell r="B191" t="str">
            <v>R25262</v>
          </cell>
          <cell r="C191">
            <v>4610</v>
          </cell>
          <cell r="D191" t="str">
            <v>CORRECTIVO</v>
          </cell>
          <cell r="E191">
            <v>38388.439039351855</v>
          </cell>
          <cell r="F191">
            <v>38388.75</v>
          </cell>
          <cell r="G191">
            <v>38390.75</v>
          </cell>
          <cell r="H191" t="str">
            <v>ccastror</v>
          </cell>
          <cell r="K191" t="str">
            <v>9398696</v>
          </cell>
        </row>
        <row r="192">
          <cell r="A192">
            <v>17768</v>
          </cell>
          <cell r="B192" t="str">
            <v>SYK383</v>
          </cell>
          <cell r="C192">
            <v>1906</v>
          </cell>
          <cell r="D192" t="str">
            <v>EXPRESS</v>
          </cell>
          <cell r="E192">
            <v>38388.444490740738</v>
          </cell>
          <cell r="F192">
            <v>38388.520833333336</v>
          </cell>
          <cell r="G192">
            <v>38388.756944444445</v>
          </cell>
          <cell r="H192" t="str">
            <v>LBUITRAGO</v>
          </cell>
          <cell r="I192" t="str">
            <v>Fallas Inspección</v>
          </cell>
          <cell r="J192">
            <v>1906</v>
          </cell>
          <cell r="K192" t="str">
            <v>88203347</v>
          </cell>
        </row>
        <row r="193">
          <cell r="A193">
            <v>17769</v>
          </cell>
          <cell r="B193" t="str">
            <v>TKG755</v>
          </cell>
          <cell r="C193">
            <v>2708</v>
          </cell>
          <cell r="D193" t="str">
            <v>EXPRESS</v>
          </cell>
          <cell r="E193">
            <v>38388.447210648148</v>
          </cell>
          <cell r="F193">
            <v>38388.520833333336</v>
          </cell>
          <cell r="G193">
            <v>38388.756944444445</v>
          </cell>
          <cell r="H193" t="str">
            <v>LBUITRAGO</v>
          </cell>
          <cell r="I193" t="str">
            <v>Desgaste Normal</v>
          </cell>
          <cell r="J193">
            <v>3108</v>
          </cell>
          <cell r="K193" t="str">
            <v>79636916</v>
          </cell>
        </row>
        <row r="194">
          <cell r="A194">
            <v>17770</v>
          </cell>
          <cell r="B194" t="str">
            <v>SYK380</v>
          </cell>
          <cell r="C194">
            <v>2808</v>
          </cell>
          <cell r="D194" t="str">
            <v>CORRECTIVO</v>
          </cell>
          <cell r="E194">
            <v>38388.447615740741</v>
          </cell>
          <cell r="F194">
            <v>38390.791666666664</v>
          </cell>
          <cell r="G194">
            <v>38390.833333333336</v>
          </cell>
          <cell r="H194" t="str">
            <v>supervisor</v>
          </cell>
          <cell r="I194" t="str">
            <v>Desgaste Normal</v>
          </cell>
          <cell r="J194">
            <v>2402</v>
          </cell>
          <cell r="K194" t="str">
            <v>79346252</v>
          </cell>
        </row>
        <row r="195">
          <cell r="A195">
            <v>17771</v>
          </cell>
          <cell r="B195" t="str">
            <v>R30630</v>
          </cell>
          <cell r="C195">
            <v>4523</v>
          </cell>
          <cell r="D195" t="str">
            <v>CORRECTIVO</v>
          </cell>
          <cell r="E195">
            <v>38388.464745370373</v>
          </cell>
          <cell r="F195">
            <v>38388.75</v>
          </cell>
          <cell r="G195">
            <v>38388.708333333336</v>
          </cell>
          <cell r="H195" t="str">
            <v>ccastror</v>
          </cell>
          <cell r="K195" t="str">
            <v>17194063</v>
          </cell>
        </row>
        <row r="196">
          <cell r="A196">
            <v>17772</v>
          </cell>
          <cell r="B196" t="str">
            <v>SYM358</v>
          </cell>
          <cell r="C196">
            <v>2410</v>
          </cell>
          <cell r="D196" t="str">
            <v>CORRECTIVO</v>
          </cell>
          <cell r="E196">
            <v>38388.46837962963</v>
          </cell>
          <cell r="F196">
            <v>38390.75</v>
          </cell>
          <cell r="G196">
            <v>38390.645833333336</v>
          </cell>
          <cell r="H196" t="str">
            <v>LBUITRAGO</v>
          </cell>
          <cell r="I196" t="str">
            <v>Conducción - Operaciones</v>
          </cell>
          <cell r="J196">
            <v>4722</v>
          </cell>
          <cell r="K196" t="str">
            <v>79143040</v>
          </cell>
        </row>
        <row r="197">
          <cell r="A197">
            <v>17773</v>
          </cell>
          <cell r="B197" t="str">
            <v>SYR674</v>
          </cell>
          <cell r="C197">
            <v>2410</v>
          </cell>
          <cell r="D197" t="str">
            <v>CORRECTIVO</v>
          </cell>
          <cell r="E197">
            <v>38388.472291666665</v>
          </cell>
          <cell r="F197">
            <v>38388.5</v>
          </cell>
          <cell r="H197" t="str">
            <v>envia</v>
          </cell>
          <cell r="K197" t="str">
            <v>19362361</v>
          </cell>
        </row>
        <row r="198">
          <cell r="A198">
            <v>17774</v>
          </cell>
          <cell r="B198" t="str">
            <v>SYR676</v>
          </cell>
          <cell r="C198">
            <v>2410</v>
          </cell>
          <cell r="D198" t="str">
            <v>CORRECTIVO</v>
          </cell>
          <cell r="E198">
            <v>38388.473530092589</v>
          </cell>
          <cell r="F198">
            <v>38388.5</v>
          </cell>
          <cell r="H198" t="str">
            <v>envia</v>
          </cell>
          <cell r="K198" t="str">
            <v>19362361</v>
          </cell>
        </row>
        <row r="199">
          <cell r="A199">
            <v>17775</v>
          </cell>
          <cell r="B199" t="str">
            <v>SYR677</v>
          </cell>
          <cell r="C199">
            <v>2410</v>
          </cell>
          <cell r="D199" t="str">
            <v>CORRECTIVO</v>
          </cell>
          <cell r="E199">
            <v>38388.474178240744</v>
          </cell>
          <cell r="F199">
            <v>38388.5</v>
          </cell>
          <cell r="H199" t="str">
            <v>envia</v>
          </cell>
          <cell r="K199" t="str">
            <v>19362361</v>
          </cell>
        </row>
        <row r="200">
          <cell r="A200">
            <v>17776</v>
          </cell>
          <cell r="B200" t="str">
            <v>SYR678</v>
          </cell>
          <cell r="C200">
            <v>2410</v>
          </cell>
          <cell r="D200" t="str">
            <v>CORRECTIVO</v>
          </cell>
          <cell r="E200">
            <v>38388.476365740738</v>
          </cell>
          <cell r="F200">
            <v>38388.5</v>
          </cell>
          <cell r="H200" t="str">
            <v>envia</v>
          </cell>
          <cell r="K200" t="str">
            <v>19362361</v>
          </cell>
        </row>
        <row r="201">
          <cell r="A201">
            <v>17777</v>
          </cell>
          <cell r="B201" t="str">
            <v>SYR680</v>
          </cell>
          <cell r="C201">
            <v>2410</v>
          </cell>
          <cell r="D201" t="str">
            <v>CORRECTIVO</v>
          </cell>
          <cell r="E201">
            <v>38388.477037037039</v>
          </cell>
          <cell r="F201">
            <v>38388.5</v>
          </cell>
          <cell r="H201" t="str">
            <v>envia</v>
          </cell>
          <cell r="K201" t="str">
            <v>19362361</v>
          </cell>
        </row>
        <row r="202">
          <cell r="A202">
            <v>17778</v>
          </cell>
          <cell r="B202" t="str">
            <v>SYR682</v>
          </cell>
          <cell r="C202">
            <v>1808</v>
          </cell>
          <cell r="D202" t="str">
            <v>CORRECTIVO</v>
          </cell>
          <cell r="E202">
            <v>38388.477627314816</v>
          </cell>
          <cell r="F202">
            <v>38388.5</v>
          </cell>
          <cell r="H202" t="str">
            <v>envia</v>
          </cell>
          <cell r="K202" t="str">
            <v>19362361</v>
          </cell>
        </row>
        <row r="203">
          <cell r="A203">
            <v>17779</v>
          </cell>
          <cell r="B203" t="str">
            <v>SYR684</v>
          </cell>
          <cell r="C203">
            <v>2410</v>
          </cell>
          <cell r="D203" t="str">
            <v>CORRECTIVO</v>
          </cell>
          <cell r="E203">
            <v>38388.478032407409</v>
          </cell>
          <cell r="F203">
            <v>38388.5</v>
          </cell>
          <cell r="H203" t="str">
            <v>envia</v>
          </cell>
          <cell r="K203" t="str">
            <v>19362361</v>
          </cell>
        </row>
        <row r="204">
          <cell r="A204">
            <v>17780</v>
          </cell>
          <cell r="B204" t="str">
            <v>SYR687</v>
          </cell>
          <cell r="C204">
            <v>2410</v>
          </cell>
          <cell r="D204" t="str">
            <v>CORRECTIVO</v>
          </cell>
          <cell r="E204">
            <v>38388.478379629632</v>
          </cell>
          <cell r="F204">
            <v>38388.5</v>
          </cell>
          <cell r="H204" t="str">
            <v>envia</v>
          </cell>
          <cell r="K204" t="str">
            <v>19362361</v>
          </cell>
        </row>
        <row r="205">
          <cell r="A205">
            <v>17781</v>
          </cell>
          <cell r="B205" t="str">
            <v>SYR789</v>
          </cell>
          <cell r="C205">
            <v>2410</v>
          </cell>
          <cell r="D205" t="str">
            <v>CORRECTIVO</v>
          </cell>
          <cell r="E205">
            <v>38388.478865740741</v>
          </cell>
          <cell r="F205">
            <v>38388.5</v>
          </cell>
          <cell r="H205" t="str">
            <v>envia</v>
          </cell>
          <cell r="K205" t="str">
            <v>19362361</v>
          </cell>
        </row>
        <row r="206">
          <cell r="A206">
            <v>17782</v>
          </cell>
          <cell r="B206" t="str">
            <v>SYR790</v>
          </cell>
          <cell r="C206">
            <v>2410</v>
          </cell>
          <cell r="D206" t="str">
            <v>CORRECTIVO</v>
          </cell>
          <cell r="E206">
            <v>38388.480185185188</v>
          </cell>
          <cell r="F206">
            <v>38388.5</v>
          </cell>
          <cell r="H206" t="str">
            <v>envia</v>
          </cell>
          <cell r="K206" t="str">
            <v>19362361</v>
          </cell>
        </row>
        <row r="207">
          <cell r="A207">
            <v>17783</v>
          </cell>
          <cell r="B207" t="str">
            <v>SYR798</v>
          </cell>
          <cell r="C207">
            <v>2410</v>
          </cell>
          <cell r="D207" t="str">
            <v>CORRECTIVO</v>
          </cell>
          <cell r="E207">
            <v>38388.480879629627</v>
          </cell>
          <cell r="F207">
            <v>38388.5</v>
          </cell>
          <cell r="H207" t="str">
            <v>envia</v>
          </cell>
          <cell r="K207" t="str">
            <v>19362361</v>
          </cell>
        </row>
        <row r="208">
          <cell r="A208">
            <v>17784</v>
          </cell>
          <cell r="B208" t="str">
            <v>SYR797</v>
          </cell>
          <cell r="C208">
            <v>1805</v>
          </cell>
          <cell r="D208" t="str">
            <v>CORRECTIVO</v>
          </cell>
          <cell r="E208">
            <v>38388.481608796297</v>
          </cell>
          <cell r="F208">
            <v>38388.5</v>
          </cell>
          <cell r="H208" t="str">
            <v>envia</v>
          </cell>
          <cell r="K208" t="str">
            <v>19362361</v>
          </cell>
        </row>
        <row r="209">
          <cell r="A209">
            <v>17785</v>
          </cell>
          <cell r="B209" t="str">
            <v>SYR791</v>
          </cell>
          <cell r="C209">
            <v>2410</v>
          </cell>
          <cell r="D209" t="str">
            <v>CORRECTIVO</v>
          </cell>
          <cell r="E209">
            <v>38388.48196759259</v>
          </cell>
          <cell r="F209">
            <v>38388.5</v>
          </cell>
          <cell r="H209" t="str">
            <v>envia</v>
          </cell>
          <cell r="K209" t="str">
            <v>19362361</v>
          </cell>
        </row>
        <row r="210">
          <cell r="A210">
            <v>17787</v>
          </cell>
          <cell r="B210" t="str">
            <v>SYL485</v>
          </cell>
          <cell r="C210">
            <v>2410</v>
          </cell>
          <cell r="D210" t="str">
            <v>EXPRESS</v>
          </cell>
          <cell r="E210">
            <v>38388.488761574074</v>
          </cell>
          <cell r="F210">
            <v>38388.604166666664</v>
          </cell>
          <cell r="G210">
            <v>38388.666666666664</v>
          </cell>
          <cell r="H210" t="str">
            <v>LBUITRAGO</v>
          </cell>
          <cell r="I210" t="str">
            <v>Técnico- Garantía</v>
          </cell>
          <cell r="J210">
            <v>2902</v>
          </cell>
          <cell r="K210" t="str">
            <v>80352734</v>
          </cell>
        </row>
        <row r="211">
          <cell r="A211">
            <v>17788</v>
          </cell>
          <cell r="B211" t="str">
            <v>R30560</v>
          </cell>
          <cell r="C211">
            <v>4611</v>
          </cell>
          <cell r="D211" t="str">
            <v>CORRECTIVO</v>
          </cell>
          <cell r="E211">
            <v>38388.511979166666</v>
          </cell>
          <cell r="F211">
            <v>38390.791666666664</v>
          </cell>
          <cell r="G211">
            <v>38390.75</v>
          </cell>
          <cell r="H211" t="str">
            <v>ccastror</v>
          </cell>
          <cell r="K211" t="str">
            <v>98622439</v>
          </cell>
        </row>
        <row r="212">
          <cell r="A212">
            <v>17789</v>
          </cell>
          <cell r="B212" t="str">
            <v>R28398</v>
          </cell>
          <cell r="C212">
            <v>4201</v>
          </cell>
          <cell r="D212" t="str">
            <v>CORRECTIVO</v>
          </cell>
          <cell r="E212">
            <v>38388.517870370371</v>
          </cell>
          <cell r="F212">
            <v>38388.791666666664</v>
          </cell>
          <cell r="G212">
            <v>38390.770833333336</v>
          </cell>
          <cell r="H212" t="str">
            <v>ccastror</v>
          </cell>
          <cell r="K212" t="str">
            <v>19196380</v>
          </cell>
        </row>
        <row r="213">
          <cell r="A213">
            <v>17790</v>
          </cell>
          <cell r="B213" t="str">
            <v>R15958</v>
          </cell>
          <cell r="C213">
            <v>4301</v>
          </cell>
          <cell r="D213" t="str">
            <v>CORRECTIVO</v>
          </cell>
          <cell r="E213">
            <v>38388.525370370371</v>
          </cell>
          <cell r="F213">
            <v>38390.791666666664</v>
          </cell>
          <cell r="G213">
            <v>38388.526388888888</v>
          </cell>
          <cell r="H213" t="str">
            <v>ccastror</v>
          </cell>
          <cell r="K213" t="str">
            <v>80352734</v>
          </cell>
        </row>
        <row r="214">
          <cell r="A214">
            <v>17791</v>
          </cell>
          <cell r="B214" t="str">
            <v>UPG086</v>
          </cell>
          <cell r="C214">
            <v>2409</v>
          </cell>
          <cell r="D214" t="str">
            <v>EXPRESS</v>
          </cell>
          <cell r="E214">
            <v>38388.614305555559</v>
          </cell>
          <cell r="F214">
            <v>38388.666666666664</v>
          </cell>
          <cell r="G214">
            <v>38388.75</v>
          </cell>
          <cell r="H214" t="str">
            <v>LBUITRAGO</v>
          </cell>
          <cell r="I214" t="str">
            <v>Desgaste Normal</v>
          </cell>
          <cell r="J214">
            <v>3108</v>
          </cell>
          <cell r="K214" t="str">
            <v>14272754</v>
          </cell>
        </row>
        <row r="215">
          <cell r="A215">
            <v>17792</v>
          </cell>
          <cell r="B215" t="str">
            <v>R25251</v>
          </cell>
          <cell r="C215">
            <v>4010</v>
          </cell>
          <cell r="D215" t="str">
            <v>CORRECTIVO</v>
          </cell>
          <cell r="E215">
            <v>38388.67255787037</v>
          </cell>
          <cell r="F215">
            <v>38388.75</v>
          </cell>
          <cell r="G215">
            <v>38388.75</v>
          </cell>
          <cell r="H215" t="str">
            <v>ccastror</v>
          </cell>
          <cell r="K215" t="str">
            <v>16707269</v>
          </cell>
        </row>
        <row r="216">
          <cell r="A216">
            <v>17793</v>
          </cell>
          <cell r="B216" t="str">
            <v>SYK669</v>
          </cell>
          <cell r="C216">
            <v>2604</v>
          </cell>
          <cell r="D216" t="str">
            <v>PREVENTIVO</v>
          </cell>
          <cell r="E216">
            <v>38389.536192129628</v>
          </cell>
          <cell r="F216">
            <v>38391.791666666664</v>
          </cell>
          <cell r="G216">
            <v>38391.75</v>
          </cell>
          <cell r="H216" t="str">
            <v>LBUITRAGO</v>
          </cell>
          <cell r="I216" t="str">
            <v>Desgaste Normal</v>
          </cell>
          <cell r="K216" t="str">
            <v>19438897</v>
          </cell>
        </row>
        <row r="217">
          <cell r="A217">
            <v>17794</v>
          </cell>
          <cell r="B217" t="str">
            <v>SYM357</v>
          </cell>
          <cell r="C217">
            <v>1712</v>
          </cell>
          <cell r="D217" t="str">
            <v>PREVENTIVO</v>
          </cell>
          <cell r="E217">
            <v>38389.545092592591</v>
          </cell>
          <cell r="F217">
            <v>38391.791666666664</v>
          </cell>
          <cell r="G217">
            <v>38393.5</v>
          </cell>
          <cell r="H217" t="str">
            <v>LBUITRAGO</v>
          </cell>
          <cell r="I217" t="str">
            <v>Desgaste Normal</v>
          </cell>
          <cell r="K217" t="str">
            <v>4325232</v>
          </cell>
        </row>
        <row r="218">
          <cell r="A218">
            <v>17795</v>
          </cell>
          <cell r="B218" t="str">
            <v>SRC413</v>
          </cell>
          <cell r="C218">
            <v>2407</v>
          </cell>
          <cell r="D218" t="str">
            <v>CORRECTIVO</v>
          </cell>
          <cell r="E218">
            <v>38389.555532407408</v>
          </cell>
          <cell r="F218">
            <v>38390.791666666664</v>
          </cell>
          <cell r="G218">
            <v>38391.6875</v>
          </cell>
          <cell r="H218" t="str">
            <v>LBUITRAGO</v>
          </cell>
          <cell r="I218" t="str">
            <v>Desgaste Normal</v>
          </cell>
          <cell r="J218">
            <v>2105</v>
          </cell>
          <cell r="K218" t="str">
            <v>7226603</v>
          </cell>
        </row>
        <row r="219">
          <cell r="A219">
            <v>17796</v>
          </cell>
          <cell r="B219" t="str">
            <v>SYK685</v>
          </cell>
          <cell r="C219">
            <v>1815</v>
          </cell>
          <cell r="D219" t="str">
            <v>CORRECTIVO</v>
          </cell>
          <cell r="E219">
            <v>38389.563391203701</v>
          </cell>
          <cell r="F219">
            <v>38390.791666666664</v>
          </cell>
          <cell r="G219">
            <v>38390.833333333336</v>
          </cell>
          <cell r="H219" t="str">
            <v>lbuitrago</v>
          </cell>
          <cell r="K219" t="str">
            <v>7218065</v>
          </cell>
        </row>
        <row r="220">
          <cell r="A220">
            <v>17797</v>
          </cell>
          <cell r="B220" t="str">
            <v>SYK382</v>
          </cell>
          <cell r="C220">
            <v>2408</v>
          </cell>
          <cell r="D220" t="str">
            <v>CORRECTIVO</v>
          </cell>
          <cell r="E220">
            <v>38389.567569444444</v>
          </cell>
          <cell r="F220">
            <v>38390.791666666664</v>
          </cell>
          <cell r="G220">
            <v>38391.847222222219</v>
          </cell>
          <cell r="H220" t="str">
            <v>lbuitrago</v>
          </cell>
          <cell r="K220" t="str">
            <v>9397330</v>
          </cell>
        </row>
        <row r="221">
          <cell r="A221">
            <v>17798</v>
          </cell>
          <cell r="B221" t="str">
            <v>SYK682</v>
          </cell>
          <cell r="C221">
            <v>1904</v>
          </cell>
          <cell r="D221" t="str">
            <v>PREVENTIVO</v>
          </cell>
          <cell r="E221">
            <v>38389.578287037039</v>
          </cell>
          <cell r="F221">
            <v>38391.791666666664</v>
          </cell>
          <cell r="G221">
            <v>38391.458333333336</v>
          </cell>
          <cell r="H221" t="str">
            <v>lbuitrago</v>
          </cell>
          <cell r="K221" t="str">
            <v>79366575</v>
          </cell>
        </row>
        <row r="222">
          <cell r="A222">
            <v>17799</v>
          </cell>
          <cell r="B222" t="str">
            <v>SYK277</v>
          </cell>
          <cell r="C222">
            <v>2903</v>
          </cell>
          <cell r="D222" t="str">
            <v>CORRECTIVO</v>
          </cell>
          <cell r="E222">
            <v>38389.584965277776</v>
          </cell>
          <cell r="F222">
            <v>38390.791666666664</v>
          </cell>
          <cell r="G222">
            <v>38391.770833333336</v>
          </cell>
          <cell r="H222" t="str">
            <v>lbuitrago</v>
          </cell>
          <cell r="K222" t="str">
            <v>79714211</v>
          </cell>
        </row>
        <row r="223">
          <cell r="A223">
            <v>17800</v>
          </cell>
          <cell r="B223" t="str">
            <v>SYS818</v>
          </cell>
          <cell r="C223">
            <v>2806</v>
          </cell>
          <cell r="D223" t="str">
            <v>PREVENTIVO</v>
          </cell>
          <cell r="E223">
            <v>38389.590231481481</v>
          </cell>
          <cell r="F223">
            <v>38390.791666666664</v>
          </cell>
          <cell r="G223">
            <v>38390.6875</v>
          </cell>
          <cell r="H223" t="str">
            <v>LBUITRAGO</v>
          </cell>
          <cell r="I223" t="str">
            <v>Desgaste Normal</v>
          </cell>
          <cell r="K223" t="str">
            <v>19362885</v>
          </cell>
        </row>
        <row r="224">
          <cell r="A224">
            <v>17801</v>
          </cell>
          <cell r="B224" t="str">
            <v>R32948</v>
          </cell>
          <cell r="C224">
            <v>4504</v>
          </cell>
          <cell r="D224" t="str">
            <v>CORRECTIVO</v>
          </cell>
          <cell r="E224">
            <v>38390.294976851852</v>
          </cell>
          <cell r="F224">
            <v>38390.791666666664</v>
          </cell>
          <cell r="G224">
            <v>38390.75</v>
          </cell>
          <cell r="H224" t="str">
            <v>lbuitrago</v>
          </cell>
          <cell r="K224" t="str">
            <v>7218065</v>
          </cell>
        </row>
        <row r="225">
          <cell r="A225">
            <v>17802</v>
          </cell>
          <cell r="B225" t="str">
            <v>R28830</v>
          </cell>
          <cell r="C225">
            <v>4505</v>
          </cell>
          <cell r="D225" t="str">
            <v>CORRECTIVO</v>
          </cell>
          <cell r="E225">
            <v>38390.298877314817</v>
          </cell>
          <cell r="F225">
            <v>38390.791666666664</v>
          </cell>
          <cell r="G225">
            <v>38391.75</v>
          </cell>
          <cell r="H225" t="str">
            <v>lbuitrago</v>
          </cell>
          <cell r="K225" t="str">
            <v>79840126</v>
          </cell>
        </row>
        <row r="226">
          <cell r="A226">
            <v>17803</v>
          </cell>
          <cell r="B226" t="str">
            <v>XVH703</v>
          </cell>
          <cell r="C226">
            <v>2806</v>
          </cell>
          <cell r="D226" t="str">
            <v>CORRECTIVO</v>
          </cell>
          <cell r="E226">
            <v>38390.327928240738</v>
          </cell>
          <cell r="F226">
            <v>38390.520833333336</v>
          </cell>
          <cell r="G226">
            <v>38390.833333333336</v>
          </cell>
          <cell r="H226" t="str">
            <v>ccastror</v>
          </cell>
          <cell r="K226" t="str">
            <v>9527816</v>
          </cell>
        </row>
        <row r="227">
          <cell r="A227">
            <v>17805</v>
          </cell>
          <cell r="B227" t="str">
            <v>SYL388</v>
          </cell>
          <cell r="C227">
            <v>2407</v>
          </cell>
          <cell r="D227" t="str">
            <v>CORRECTIVO</v>
          </cell>
          <cell r="E227">
            <v>38390.344108796293</v>
          </cell>
          <cell r="F227">
            <v>38391.75</v>
          </cell>
          <cell r="G227">
            <v>38391.770833333336</v>
          </cell>
          <cell r="H227" t="str">
            <v>lbuitrago</v>
          </cell>
          <cell r="K227" t="str">
            <v>91249900</v>
          </cell>
        </row>
        <row r="228">
          <cell r="A228">
            <v>17806</v>
          </cell>
          <cell r="B228" t="str">
            <v>SYK395</v>
          </cell>
          <cell r="C228">
            <v>2702</v>
          </cell>
          <cell r="D228" t="str">
            <v>CORRECTIVO</v>
          </cell>
          <cell r="E228">
            <v>38390.351099537038</v>
          </cell>
          <cell r="F228">
            <v>38390.5</v>
          </cell>
          <cell r="G228">
            <v>38390.65625</v>
          </cell>
          <cell r="H228" t="str">
            <v>ccastror</v>
          </cell>
          <cell r="K228" t="str">
            <v>79589935</v>
          </cell>
        </row>
        <row r="229">
          <cell r="A229">
            <v>17807</v>
          </cell>
          <cell r="B229" t="str">
            <v>SYL398</v>
          </cell>
          <cell r="C229">
            <v>1806</v>
          </cell>
          <cell r="D229" t="str">
            <v>EXPRESS</v>
          </cell>
          <cell r="E229">
            <v>38390.35601851852</v>
          </cell>
          <cell r="F229">
            <v>38390.416666666664</v>
          </cell>
          <cell r="G229">
            <v>38390.708333333336</v>
          </cell>
          <cell r="H229" t="str">
            <v>CCASTRO</v>
          </cell>
          <cell r="I229" t="str">
            <v>Desgaste Normal</v>
          </cell>
          <cell r="J229">
            <v>2708</v>
          </cell>
          <cell r="K229" t="str">
            <v>9398696</v>
          </cell>
        </row>
        <row r="230">
          <cell r="A230">
            <v>17810</v>
          </cell>
          <cell r="B230" t="str">
            <v>SYS825</v>
          </cell>
          <cell r="C230">
            <v>2805</v>
          </cell>
          <cell r="D230" t="str">
            <v>EXPRESS</v>
          </cell>
          <cell r="E230">
            <v>38390.367812500001</v>
          </cell>
          <cell r="F230">
            <v>38390.458333333336</v>
          </cell>
          <cell r="G230">
            <v>38390.444444444445</v>
          </cell>
          <cell r="H230" t="str">
            <v>supervisor</v>
          </cell>
          <cell r="I230" t="str">
            <v>Desgaste Normal</v>
          </cell>
          <cell r="J230">
            <v>3002</v>
          </cell>
          <cell r="K230" t="str">
            <v>4602808</v>
          </cell>
        </row>
        <row r="231">
          <cell r="A231">
            <v>17811</v>
          </cell>
          <cell r="B231" t="str">
            <v>TNC965</v>
          </cell>
          <cell r="C231">
            <v>1812</v>
          </cell>
          <cell r="D231" t="str">
            <v>EXPRESS</v>
          </cell>
          <cell r="E231">
            <v>38390.369479166664</v>
          </cell>
          <cell r="F231">
            <v>38390.666666666664</v>
          </cell>
          <cell r="G231">
            <v>38390.708333333336</v>
          </cell>
          <cell r="H231" t="str">
            <v>CCASTRO</v>
          </cell>
          <cell r="I231" t="str">
            <v>Desgaste Normal</v>
          </cell>
          <cell r="J231">
            <v>1812</v>
          </cell>
          <cell r="K231" t="str">
            <v>91247004</v>
          </cell>
        </row>
        <row r="232">
          <cell r="A232">
            <v>17812</v>
          </cell>
          <cell r="B232" t="str">
            <v>SYR412</v>
          </cell>
          <cell r="C232">
            <v>2708</v>
          </cell>
          <cell r="D232" t="str">
            <v>EXPRESS</v>
          </cell>
          <cell r="E232">
            <v>38390.371469907404</v>
          </cell>
          <cell r="F232">
            <v>38390.458333333336</v>
          </cell>
          <cell r="G232">
            <v>38390.458333333336</v>
          </cell>
          <cell r="H232" t="str">
            <v>supervisor</v>
          </cell>
          <cell r="I232" t="str">
            <v>Desgaste Normal</v>
          </cell>
          <cell r="J232">
            <v>2708</v>
          </cell>
          <cell r="K232" t="str">
            <v>1050131</v>
          </cell>
        </row>
        <row r="233">
          <cell r="A233">
            <v>17813</v>
          </cell>
          <cell r="B233" t="str">
            <v>R27090</v>
          </cell>
          <cell r="C233">
            <v>4722</v>
          </cell>
          <cell r="D233" t="str">
            <v>CORRECTIVO</v>
          </cell>
          <cell r="E233">
            <v>38390.38008101852</v>
          </cell>
          <cell r="F233">
            <v>38390.791666666664</v>
          </cell>
          <cell r="G233">
            <v>38390.770833333336</v>
          </cell>
          <cell r="H233" t="str">
            <v>lbuitrago</v>
          </cell>
          <cell r="K233" t="str">
            <v>79366575</v>
          </cell>
        </row>
        <row r="234">
          <cell r="A234">
            <v>17814</v>
          </cell>
          <cell r="B234" t="str">
            <v>R28441</v>
          </cell>
          <cell r="C234">
            <v>4523</v>
          </cell>
          <cell r="D234" t="str">
            <v>CORRECTIVO</v>
          </cell>
          <cell r="E234">
            <v>38390.388229166667</v>
          </cell>
          <cell r="F234">
            <v>38390.791666666664</v>
          </cell>
          <cell r="G234">
            <v>38390.583333333336</v>
          </cell>
          <cell r="H234" t="str">
            <v>lbuitrago</v>
          </cell>
          <cell r="K234" t="str">
            <v>11428454</v>
          </cell>
        </row>
        <row r="235">
          <cell r="A235">
            <v>17815</v>
          </cell>
          <cell r="B235" t="str">
            <v>SYS814</v>
          </cell>
          <cell r="C235">
            <v>1813</v>
          </cell>
          <cell r="D235" t="str">
            <v>EXPRESS</v>
          </cell>
          <cell r="E235">
            <v>38390.398078703707</v>
          </cell>
          <cell r="F235">
            <v>38390.5</v>
          </cell>
          <cell r="G235">
            <v>38390.708333333336</v>
          </cell>
          <cell r="H235" t="str">
            <v>CCASTRO</v>
          </cell>
          <cell r="I235" t="str">
            <v>Desgaste Normal</v>
          </cell>
          <cell r="J235">
            <v>3002</v>
          </cell>
          <cell r="K235" t="str">
            <v>16266790</v>
          </cell>
        </row>
        <row r="236">
          <cell r="A236">
            <v>17816</v>
          </cell>
          <cell r="B236" t="str">
            <v>XVH443</v>
          </cell>
          <cell r="C236">
            <v>1810</v>
          </cell>
          <cell r="D236" t="str">
            <v>CORRECTIVO</v>
          </cell>
          <cell r="E236">
            <v>38390.412824074076</v>
          </cell>
          <cell r="F236">
            <v>38390.708333333336</v>
          </cell>
          <cell r="G236">
            <v>38390.791666666664</v>
          </cell>
          <cell r="H236" t="str">
            <v>ccastror</v>
          </cell>
          <cell r="K236" t="str">
            <v>74370043</v>
          </cell>
        </row>
        <row r="237">
          <cell r="A237">
            <v>17817</v>
          </cell>
          <cell r="B237" t="str">
            <v>SYK684</v>
          </cell>
          <cell r="C237">
            <v>1806</v>
          </cell>
          <cell r="D237" t="str">
            <v>CORRECTIVO</v>
          </cell>
          <cell r="E237">
            <v>38390.41684027778</v>
          </cell>
          <cell r="F237">
            <v>38390.833333333336</v>
          </cell>
          <cell r="G237">
            <v>38390.708333333336</v>
          </cell>
          <cell r="H237" t="str">
            <v>ccastror</v>
          </cell>
          <cell r="K237" t="str">
            <v>7227444</v>
          </cell>
        </row>
        <row r="238">
          <cell r="A238">
            <v>17819</v>
          </cell>
          <cell r="B238" t="str">
            <v>SYS638</v>
          </cell>
          <cell r="C238">
            <v>2410</v>
          </cell>
          <cell r="D238" t="str">
            <v>PREVENTIVO</v>
          </cell>
          <cell r="E238">
            <v>38390.430138888885</v>
          </cell>
          <cell r="F238">
            <v>38390.833333333336</v>
          </cell>
          <cell r="G238">
            <v>38390.791666666664</v>
          </cell>
          <cell r="H238" t="str">
            <v>CCASTRO</v>
          </cell>
          <cell r="I238" t="str">
            <v>Desgaste Normal</v>
          </cell>
          <cell r="K238" t="str">
            <v>79041838</v>
          </cell>
        </row>
        <row r="239">
          <cell r="A239">
            <v>17820</v>
          </cell>
          <cell r="B239" t="str">
            <v>SYS829</v>
          </cell>
          <cell r="C239">
            <v>3108</v>
          </cell>
          <cell r="D239" t="str">
            <v>CORRECTIVO</v>
          </cell>
          <cell r="E239">
            <v>38390.447847222225</v>
          </cell>
          <cell r="F239">
            <v>38390.791666666664</v>
          </cell>
          <cell r="G239">
            <v>38391.770833333336</v>
          </cell>
          <cell r="H239" t="str">
            <v>CCASTRO</v>
          </cell>
          <cell r="I239" t="str">
            <v>Desgaste Normal</v>
          </cell>
          <cell r="J239">
            <v>1813</v>
          </cell>
          <cell r="K239" t="str">
            <v>19403868</v>
          </cell>
        </row>
        <row r="240">
          <cell r="A240">
            <v>17821</v>
          </cell>
          <cell r="B240" t="str">
            <v>SYS706</v>
          </cell>
          <cell r="C240">
            <v>2708</v>
          </cell>
          <cell r="D240" t="str">
            <v>ACCIDENTE</v>
          </cell>
          <cell r="E240">
            <v>38390.470706018517</v>
          </cell>
          <cell r="F240">
            <v>38390.791666666664</v>
          </cell>
          <cell r="G240">
            <v>38390.729166666664</v>
          </cell>
          <cell r="H240" t="str">
            <v>LBUITRAGO</v>
          </cell>
          <cell r="I240" t="str">
            <v>Conducción - Operaciones</v>
          </cell>
          <cell r="J240">
            <v>4722</v>
          </cell>
          <cell r="K240" t="str">
            <v>13834593</v>
          </cell>
        </row>
        <row r="241">
          <cell r="A241">
            <v>17822</v>
          </cell>
          <cell r="B241" t="str">
            <v>SYK384</v>
          </cell>
          <cell r="C241">
            <v>3109</v>
          </cell>
          <cell r="D241" t="str">
            <v>EXPRESS</v>
          </cell>
          <cell r="E241">
            <v>38390.485185185185</v>
          </cell>
          <cell r="F241">
            <v>38390.520833333336</v>
          </cell>
          <cell r="G241">
            <v>38390.708333333336</v>
          </cell>
          <cell r="H241" t="str">
            <v>LBUITRAGO</v>
          </cell>
          <cell r="I241" t="str">
            <v>Desgaste Normal</v>
          </cell>
          <cell r="J241">
            <v>3109</v>
          </cell>
          <cell r="K241" t="str">
            <v>79142754</v>
          </cell>
        </row>
        <row r="242">
          <cell r="A242">
            <v>17823</v>
          </cell>
          <cell r="B242" t="str">
            <v>SYR399</v>
          </cell>
          <cell r="C242">
            <v>4702</v>
          </cell>
          <cell r="D242" t="str">
            <v>ACCIDENTE</v>
          </cell>
          <cell r="E242">
            <v>38390.493368055555</v>
          </cell>
          <cell r="F242">
            <v>38390.75</v>
          </cell>
          <cell r="G242">
            <v>38390.708333333336</v>
          </cell>
          <cell r="H242" t="str">
            <v>LBUITRAGO</v>
          </cell>
          <cell r="I242" t="str">
            <v>Conducción - Operaciones</v>
          </cell>
          <cell r="J242">
            <v>4722</v>
          </cell>
          <cell r="K242" t="str">
            <v>13373120</v>
          </cell>
        </row>
        <row r="243">
          <cell r="A243">
            <v>17824</v>
          </cell>
          <cell r="B243" t="str">
            <v>SYS633</v>
          </cell>
          <cell r="C243">
            <v>2708</v>
          </cell>
          <cell r="D243" t="str">
            <v>PREVENTIVO</v>
          </cell>
          <cell r="E243">
            <v>38390.515162037038</v>
          </cell>
          <cell r="F243">
            <v>38391.791666666664</v>
          </cell>
          <cell r="G243">
            <v>38390.75</v>
          </cell>
          <cell r="H243" t="str">
            <v>ccastror</v>
          </cell>
          <cell r="K243" t="str">
            <v>79455307</v>
          </cell>
        </row>
        <row r="244">
          <cell r="A244">
            <v>17825</v>
          </cell>
          <cell r="B244" t="str">
            <v>SYR409</v>
          </cell>
          <cell r="C244">
            <v>2710</v>
          </cell>
          <cell r="D244" t="str">
            <v>CORRECTIVO</v>
          </cell>
          <cell r="E244">
            <v>38390.582557870373</v>
          </cell>
          <cell r="F244">
            <v>38390.791666666664</v>
          </cell>
          <cell r="G244">
            <v>38390.582638888889</v>
          </cell>
          <cell r="H244" t="str">
            <v>jrojasj</v>
          </cell>
          <cell r="K244" t="str">
            <v>79105271</v>
          </cell>
        </row>
        <row r="245">
          <cell r="A245">
            <v>17826</v>
          </cell>
          <cell r="B245" t="str">
            <v>SYR407</v>
          </cell>
          <cell r="C245">
            <v>2806</v>
          </cell>
          <cell r="D245" t="str">
            <v>PREVENTIVO</v>
          </cell>
          <cell r="E245">
            <v>38390.619814814818</v>
          </cell>
          <cell r="F245">
            <v>38391.833333333336</v>
          </cell>
          <cell r="G245">
            <v>38391.666666666664</v>
          </cell>
          <cell r="H245" t="str">
            <v>LBUITRAGO</v>
          </cell>
          <cell r="I245" t="str">
            <v>Desgaste Normal</v>
          </cell>
          <cell r="K245" t="str">
            <v>6272512</v>
          </cell>
        </row>
        <row r="246">
          <cell r="A246">
            <v>17827</v>
          </cell>
          <cell r="B246" t="str">
            <v>SYK274</v>
          </cell>
          <cell r="C246">
            <v>3111</v>
          </cell>
          <cell r="D246" t="str">
            <v>PREVENTIVO</v>
          </cell>
          <cell r="E246">
            <v>38390.623344907406</v>
          </cell>
          <cell r="F246">
            <v>38392.833333333336</v>
          </cell>
          <cell r="G246">
            <v>38392.666666666664</v>
          </cell>
          <cell r="H246" t="str">
            <v>LBUITRAGO</v>
          </cell>
          <cell r="I246" t="str">
            <v>Desgaste Normal</v>
          </cell>
          <cell r="K246" t="str">
            <v>91225636</v>
          </cell>
        </row>
        <row r="247">
          <cell r="A247">
            <v>17828</v>
          </cell>
          <cell r="B247" t="str">
            <v>SYL181</v>
          </cell>
          <cell r="C247">
            <v>2801</v>
          </cell>
          <cell r="D247" t="str">
            <v>CORRECTIVO</v>
          </cell>
          <cell r="E247">
            <v>38390.627858796295</v>
          </cell>
          <cell r="F247">
            <v>38390.729166666664</v>
          </cell>
          <cell r="H247" t="str">
            <v>jrojasj</v>
          </cell>
          <cell r="K247" t="str">
            <v>19362361</v>
          </cell>
        </row>
        <row r="248">
          <cell r="A248">
            <v>17829</v>
          </cell>
          <cell r="B248" t="str">
            <v>R31855</v>
          </cell>
          <cell r="C248">
            <v>4201</v>
          </cell>
          <cell r="D248" t="str">
            <v>CORRECTIVO</v>
          </cell>
          <cell r="E248">
            <v>38390.640196759261</v>
          </cell>
          <cell r="F248">
            <v>38391.833333333336</v>
          </cell>
          <cell r="G248">
            <v>38390.8125</v>
          </cell>
          <cell r="H248" t="str">
            <v>ccastror</v>
          </cell>
          <cell r="K248" t="str">
            <v>5882951</v>
          </cell>
        </row>
        <row r="249">
          <cell r="A249">
            <v>17830</v>
          </cell>
          <cell r="B249" t="str">
            <v>R10008</v>
          </cell>
          <cell r="C249">
            <v>4504</v>
          </cell>
          <cell r="D249" t="str">
            <v>CORRECTIVO</v>
          </cell>
          <cell r="E249">
            <v>38390.65351851852</v>
          </cell>
          <cell r="F249">
            <v>38392.833333333336</v>
          </cell>
          <cell r="G249">
            <v>38392.520833333336</v>
          </cell>
          <cell r="H249" t="str">
            <v>ccastror</v>
          </cell>
          <cell r="K249" t="str">
            <v>11252521</v>
          </cell>
        </row>
        <row r="250">
          <cell r="A250">
            <v>17831</v>
          </cell>
          <cell r="B250" t="str">
            <v>SKG710</v>
          </cell>
          <cell r="C250">
            <v>1810</v>
          </cell>
          <cell r="D250" t="str">
            <v>CORRECTIVO</v>
          </cell>
          <cell r="E250">
            <v>38390.690046296295</v>
          </cell>
          <cell r="F250">
            <v>38390.75</v>
          </cell>
          <cell r="G250">
            <v>38390.791666666664</v>
          </cell>
          <cell r="H250" t="str">
            <v>LBUITRAGO</v>
          </cell>
          <cell r="I250" t="str">
            <v>Desgaste Normal</v>
          </cell>
          <cell r="J250">
            <v>1810</v>
          </cell>
          <cell r="K250" t="str">
            <v>79840126</v>
          </cell>
        </row>
        <row r="251">
          <cell r="A251">
            <v>17832</v>
          </cell>
          <cell r="B251" t="str">
            <v>SYS013</v>
          </cell>
          <cell r="C251">
            <v>1704</v>
          </cell>
          <cell r="D251" t="str">
            <v>EXPRESS</v>
          </cell>
          <cell r="E251">
            <v>38390.705428240741</v>
          </cell>
          <cell r="F251">
            <v>38390.791666666664</v>
          </cell>
          <cell r="G251">
            <v>38390.791666666664</v>
          </cell>
          <cell r="H251" t="str">
            <v>LBUITRAGO</v>
          </cell>
          <cell r="I251" t="str">
            <v>Desgaste Normal</v>
          </cell>
          <cell r="J251">
            <v>1704</v>
          </cell>
          <cell r="K251" t="str">
            <v>79654102</v>
          </cell>
        </row>
        <row r="252">
          <cell r="A252">
            <v>17833</v>
          </cell>
          <cell r="B252" t="str">
            <v>WZC561</v>
          </cell>
          <cell r="C252">
            <v>2806</v>
          </cell>
          <cell r="D252" t="str">
            <v>PREVENTIVO</v>
          </cell>
          <cell r="E252">
            <v>38390.727673611109</v>
          </cell>
          <cell r="F252">
            <v>38395.75</v>
          </cell>
          <cell r="G252">
            <v>38393.520833333336</v>
          </cell>
          <cell r="H252" t="str">
            <v>LBUITRAGO</v>
          </cell>
          <cell r="I252" t="str">
            <v>Desgaste Normal</v>
          </cell>
          <cell r="K252" t="str">
            <v>4091496</v>
          </cell>
        </row>
        <row r="253">
          <cell r="A253">
            <v>17834</v>
          </cell>
          <cell r="B253" t="str">
            <v>R11189</v>
          </cell>
          <cell r="C253">
            <v>4011</v>
          </cell>
          <cell r="D253" t="str">
            <v>CORRECTIVO</v>
          </cell>
          <cell r="E253">
            <v>38390.739293981482</v>
          </cell>
          <cell r="F253">
            <v>38390.833333333336</v>
          </cell>
          <cell r="G253">
            <v>38390.770833333336</v>
          </cell>
          <cell r="H253" t="str">
            <v>ccastror</v>
          </cell>
          <cell r="K253" t="str">
            <v>18055167</v>
          </cell>
        </row>
        <row r="254">
          <cell r="A254">
            <v>17835</v>
          </cell>
          <cell r="B254" t="str">
            <v>UPN019</v>
          </cell>
          <cell r="C254">
            <v>2708</v>
          </cell>
          <cell r="D254" t="str">
            <v>EXPRESS</v>
          </cell>
          <cell r="E254">
            <v>38391.303333333337</v>
          </cell>
          <cell r="F254">
            <v>38391.416666666664</v>
          </cell>
          <cell r="G254">
            <v>38391.479166666664</v>
          </cell>
          <cell r="H254" t="str">
            <v>LBUITRAGO</v>
          </cell>
          <cell r="I254" t="str">
            <v>Desgaste Normal</v>
          </cell>
          <cell r="J254">
            <v>2708</v>
          </cell>
          <cell r="K254" t="str">
            <v>80351923</v>
          </cell>
        </row>
        <row r="255">
          <cell r="A255">
            <v>17836</v>
          </cell>
          <cell r="B255" t="str">
            <v>SYR405</v>
          </cell>
          <cell r="C255">
            <v>2806</v>
          </cell>
          <cell r="D255" t="str">
            <v>PREVENTIVO</v>
          </cell>
          <cell r="E255">
            <v>38391.308946759258</v>
          </cell>
          <cell r="F255">
            <v>38391.833333333336</v>
          </cell>
          <cell r="G255">
            <v>38391.75</v>
          </cell>
          <cell r="H255" t="str">
            <v>ccastror</v>
          </cell>
          <cell r="K255" t="str">
            <v>3180117</v>
          </cell>
        </row>
        <row r="256">
          <cell r="A256">
            <v>17837</v>
          </cell>
          <cell r="B256" t="str">
            <v>SYM364</v>
          </cell>
          <cell r="C256">
            <v>2708</v>
          </cell>
          <cell r="D256" t="str">
            <v>EXPRESS</v>
          </cell>
          <cell r="E256">
            <v>38391.318599537037</v>
          </cell>
          <cell r="F256">
            <v>38391.416666666664</v>
          </cell>
          <cell r="G256">
            <v>38391.347222222219</v>
          </cell>
          <cell r="H256" t="str">
            <v>CCASTRO</v>
          </cell>
          <cell r="I256" t="str">
            <v>Desgaste Normal</v>
          </cell>
          <cell r="J256">
            <v>2708</v>
          </cell>
          <cell r="K256" t="str">
            <v>79394323</v>
          </cell>
        </row>
        <row r="257">
          <cell r="A257">
            <v>17838</v>
          </cell>
          <cell r="B257" t="str">
            <v>R27052</v>
          </cell>
          <cell r="C257">
            <v>4523</v>
          </cell>
          <cell r="D257" t="str">
            <v>CORRECTIVO</v>
          </cell>
          <cell r="E257">
            <v>38391.320752314816</v>
          </cell>
          <cell r="F257">
            <v>38392.75</v>
          </cell>
          <cell r="G257">
            <v>38391.791666666664</v>
          </cell>
          <cell r="H257" t="str">
            <v>ccastror</v>
          </cell>
          <cell r="K257" t="str">
            <v>91472572</v>
          </cell>
        </row>
        <row r="258">
          <cell r="A258">
            <v>17839</v>
          </cell>
          <cell r="B258" t="str">
            <v>SYL428</v>
          </cell>
          <cell r="C258">
            <v>2708</v>
          </cell>
          <cell r="D258" t="str">
            <v>CORRECTIVO</v>
          </cell>
          <cell r="E258">
            <v>38391.335023148145</v>
          </cell>
          <cell r="F258">
            <v>38391.520833333336</v>
          </cell>
          <cell r="G258">
            <v>38391.604166666664</v>
          </cell>
          <cell r="H258" t="str">
            <v>supervisor</v>
          </cell>
          <cell r="I258" t="str">
            <v>Desgaste Normal</v>
          </cell>
          <cell r="J258">
            <v>2303</v>
          </cell>
          <cell r="K258" t="str">
            <v>91225442</v>
          </cell>
        </row>
        <row r="259">
          <cell r="A259">
            <v>17840</v>
          </cell>
          <cell r="B259" t="str">
            <v>SYL432</v>
          </cell>
          <cell r="C259">
            <v>1812</v>
          </cell>
          <cell r="D259" t="str">
            <v>CORRECTIVO</v>
          </cell>
          <cell r="E259">
            <v>38391.346458333333</v>
          </cell>
          <cell r="F259">
            <v>38391.791666666664</v>
          </cell>
          <cell r="G259">
            <v>38391.722222222219</v>
          </cell>
          <cell r="H259" t="str">
            <v>CCASTRO</v>
          </cell>
          <cell r="I259" t="str">
            <v>Técnico- Garantía</v>
          </cell>
          <cell r="J259">
            <v>1703</v>
          </cell>
          <cell r="K259" t="str">
            <v>79622320</v>
          </cell>
        </row>
        <row r="260">
          <cell r="A260">
            <v>17841</v>
          </cell>
          <cell r="B260" t="str">
            <v>SYQ637</v>
          </cell>
          <cell r="C260">
            <v>1815</v>
          </cell>
          <cell r="D260" t="str">
            <v>CORRECTIVO</v>
          </cell>
          <cell r="E260">
            <v>38391.355439814812</v>
          </cell>
          <cell r="F260">
            <v>38391.520833333336</v>
          </cell>
          <cell r="H260" t="str">
            <v>envia</v>
          </cell>
          <cell r="K260" t="str">
            <v>19362361</v>
          </cell>
        </row>
        <row r="261">
          <cell r="A261">
            <v>17842</v>
          </cell>
          <cell r="B261" t="str">
            <v>SYR939</v>
          </cell>
          <cell r="C261">
            <v>2806</v>
          </cell>
          <cell r="D261" t="str">
            <v>EXPRESS</v>
          </cell>
          <cell r="E261">
            <v>38391.353564814817</v>
          </cell>
          <cell r="F261">
            <v>38391.4375</v>
          </cell>
          <cell r="G261">
            <v>38391.736111111109</v>
          </cell>
          <cell r="H261" t="str">
            <v>CCASTRO</v>
          </cell>
          <cell r="I261" t="str">
            <v>Desgaste Normal</v>
          </cell>
          <cell r="J261">
            <v>2708</v>
          </cell>
          <cell r="K261" t="str">
            <v>1273764</v>
          </cell>
        </row>
        <row r="262">
          <cell r="A262">
            <v>17843</v>
          </cell>
          <cell r="B262" t="str">
            <v>SYK381</v>
          </cell>
          <cell r="C262">
            <v>2001</v>
          </cell>
          <cell r="D262" t="str">
            <v>EXPRESS</v>
          </cell>
          <cell r="E262">
            <v>38391.357199074075</v>
          </cell>
          <cell r="F262">
            <v>38391.458333333336</v>
          </cell>
          <cell r="G262">
            <v>38391.5</v>
          </cell>
          <cell r="H262" t="str">
            <v>CCASTRO</v>
          </cell>
          <cell r="I262" t="str">
            <v>Desgaste Normal</v>
          </cell>
          <cell r="J262">
            <v>2708</v>
          </cell>
          <cell r="K262" t="str">
            <v>79286031</v>
          </cell>
        </row>
        <row r="263">
          <cell r="A263">
            <v>17844</v>
          </cell>
          <cell r="B263" t="str">
            <v>SYR934</v>
          </cell>
          <cell r="C263">
            <v>3108</v>
          </cell>
          <cell r="D263" t="str">
            <v>EXPRESS</v>
          </cell>
          <cell r="E263">
            <v>38391.360555555555</v>
          </cell>
          <cell r="F263">
            <v>38391.416666666664</v>
          </cell>
          <cell r="G263">
            <v>38391.5</v>
          </cell>
          <cell r="H263" t="str">
            <v>CCASTRO</v>
          </cell>
          <cell r="I263" t="str">
            <v>Desgaste Normal</v>
          </cell>
          <cell r="J263">
            <v>2602</v>
          </cell>
          <cell r="K263" t="str">
            <v>3186925</v>
          </cell>
        </row>
        <row r="264">
          <cell r="A264">
            <v>17845</v>
          </cell>
          <cell r="B264" t="str">
            <v>SYK285</v>
          </cell>
          <cell r="C264">
            <v>1805</v>
          </cell>
          <cell r="D264" t="str">
            <v>CORRECTIVO</v>
          </cell>
          <cell r="E264">
            <v>38391.366863425923</v>
          </cell>
          <cell r="F264">
            <v>38391.791666666664</v>
          </cell>
          <cell r="G264">
            <v>38391.375</v>
          </cell>
          <cell r="H264" t="str">
            <v>lbuitrago</v>
          </cell>
          <cell r="K264" t="str">
            <v>72045310</v>
          </cell>
        </row>
        <row r="265">
          <cell r="A265">
            <v>17846</v>
          </cell>
          <cell r="B265" t="str">
            <v>SYS816</v>
          </cell>
          <cell r="C265">
            <v>2410</v>
          </cell>
          <cell r="D265" t="str">
            <v>EXPRESS</v>
          </cell>
          <cell r="E265">
            <v>38391.410312499997</v>
          </cell>
          <cell r="F265">
            <v>38391.583333333336</v>
          </cell>
          <cell r="G265">
            <v>38391.583333333336</v>
          </cell>
          <cell r="H265" t="str">
            <v>LBUITRAGO</v>
          </cell>
          <cell r="I265" t="str">
            <v>Desgaste Normal</v>
          </cell>
          <cell r="J265">
            <v>3002</v>
          </cell>
          <cell r="K265" t="str">
            <v>79131571</v>
          </cell>
        </row>
        <row r="266">
          <cell r="A266">
            <v>17847</v>
          </cell>
          <cell r="B266" t="str">
            <v>R30418</v>
          </cell>
          <cell r="C266">
            <v>4611</v>
          </cell>
          <cell r="D266" t="str">
            <v>CORRECTIVO</v>
          </cell>
          <cell r="E266">
            <v>38391.438981481479</v>
          </cell>
          <cell r="F266">
            <v>38391.833333333336</v>
          </cell>
          <cell r="G266">
            <v>38392.520833333336</v>
          </cell>
          <cell r="H266" t="str">
            <v>ccastror</v>
          </cell>
          <cell r="K266" t="str">
            <v>93080417</v>
          </cell>
        </row>
        <row r="267">
          <cell r="A267">
            <v>17848</v>
          </cell>
          <cell r="B267" t="str">
            <v>R25258</v>
          </cell>
          <cell r="C267">
            <v>4605</v>
          </cell>
          <cell r="D267" t="str">
            <v>CORRECTIVO</v>
          </cell>
          <cell r="E267">
            <v>38391.448576388888</v>
          </cell>
          <cell r="F267">
            <v>38391.791666666664</v>
          </cell>
          <cell r="G267">
            <v>38391.666666666664</v>
          </cell>
          <cell r="H267" t="str">
            <v>ccastror</v>
          </cell>
          <cell r="K267" t="str">
            <v>91100043</v>
          </cell>
        </row>
        <row r="268">
          <cell r="A268">
            <v>17849</v>
          </cell>
          <cell r="B268" t="str">
            <v>SYS644</v>
          </cell>
          <cell r="C268">
            <v>2801</v>
          </cell>
          <cell r="D268" t="str">
            <v>CORRECTIVO</v>
          </cell>
          <cell r="E268">
            <v>38391.507777777777</v>
          </cell>
          <cell r="F268">
            <v>38391.666666666664</v>
          </cell>
          <cell r="G268">
            <v>38391.680555555555</v>
          </cell>
          <cell r="H268" t="str">
            <v>CCASTRO</v>
          </cell>
          <cell r="I268" t="str">
            <v>Desgaste Normal</v>
          </cell>
          <cell r="J268">
            <v>2801</v>
          </cell>
          <cell r="K268" t="str">
            <v>19328801</v>
          </cell>
        </row>
        <row r="269">
          <cell r="A269">
            <v>17850</v>
          </cell>
          <cell r="B269" t="str">
            <v>SYK409</v>
          </cell>
          <cell r="C269">
            <v>2408</v>
          </cell>
          <cell r="D269" t="str">
            <v>CORRECTIVO</v>
          </cell>
          <cell r="E269">
            <v>38391.545914351853</v>
          </cell>
          <cell r="F269">
            <v>38391.791666666664</v>
          </cell>
          <cell r="G269">
            <v>38391.760416666664</v>
          </cell>
          <cell r="H269" t="str">
            <v>LBUITRAGO</v>
          </cell>
          <cell r="I269" t="str">
            <v>Técnico- Garantía</v>
          </cell>
          <cell r="J269">
            <v>2801</v>
          </cell>
          <cell r="K269" t="str">
            <v>79320532</v>
          </cell>
        </row>
        <row r="270">
          <cell r="A270">
            <v>17852</v>
          </cell>
          <cell r="B270" t="str">
            <v>SYK665</v>
          </cell>
          <cell r="C270">
            <v>2708</v>
          </cell>
          <cell r="D270" t="str">
            <v>EXPRESS</v>
          </cell>
          <cell r="E270">
            <v>38391.582372685189</v>
          </cell>
          <cell r="F270">
            <v>38391.666666666664</v>
          </cell>
          <cell r="G270">
            <v>38391.625</v>
          </cell>
          <cell r="H270" t="str">
            <v>LBUITRAGO</v>
          </cell>
          <cell r="I270" t="str">
            <v>Desgaste Normal</v>
          </cell>
          <cell r="J270">
            <v>2208</v>
          </cell>
          <cell r="K270" t="str">
            <v>19415882</v>
          </cell>
        </row>
        <row r="271">
          <cell r="A271">
            <v>17853</v>
          </cell>
          <cell r="B271" t="str">
            <v>SYK279</v>
          </cell>
          <cell r="C271">
            <v>2713</v>
          </cell>
          <cell r="D271" t="str">
            <v>CORRECTIVO</v>
          </cell>
          <cell r="E271">
            <v>38391.59946759259</v>
          </cell>
          <cell r="F271">
            <v>38391.833333333336</v>
          </cell>
          <cell r="G271">
            <v>38391.75</v>
          </cell>
          <cell r="H271" t="str">
            <v>CCASTRO</v>
          </cell>
          <cell r="I271" t="str">
            <v>Técnico- Garantía</v>
          </cell>
          <cell r="J271">
            <v>1701</v>
          </cell>
          <cell r="K271" t="str">
            <v>4041416</v>
          </cell>
        </row>
        <row r="272">
          <cell r="A272">
            <v>17854</v>
          </cell>
          <cell r="B272" t="str">
            <v>R30445</v>
          </cell>
          <cell r="C272">
            <v>4111</v>
          </cell>
          <cell r="D272" t="str">
            <v>CORRECTIVO</v>
          </cell>
          <cell r="E272">
            <v>38391.604097222225</v>
          </cell>
          <cell r="F272">
            <v>38392.833333333336</v>
          </cell>
          <cell r="G272">
            <v>38391.791666666664</v>
          </cell>
          <cell r="H272" t="str">
            <v>lbuitrago</v>
          </cell>
          <cell r="K272" t="str">
            <v>6272512</v>
          </cell>
        </row>
        <row r="273">
          <cell r="A273">
            <v>17855</v>
          </cell>
          <cell r="B273" t="str">
            <v>R19055</v>
          </cell>
          <cell r="C273">
            <v>4112</v>
          </cell>
          <cell r="D273" t="str">
            <v>CORRECTIVO</v>
          </cell>
          <cell r="E273">
            <v>38391.637835648151</v>
          </cell>
          <cell r="F273">
            <v>38391.791666666664</v>
          </cell>
          <cell r="G273">
            <v>38391.791666666664</v>
          </cell>
          <cell r="H273" t="str">
            <v>lbuitrago</v>
          </cell>
          <cell r="K273" t="str">
            <v>79515384</v>
          </cell>
        </row>
        <row r="274">
          <cell r="A274">
            <v>17856</v>
          </cell>
          <cell r="B274" t="str">
            <v>OAE900</v>
          </cell>
          <cell r="C274">
            <v>2409</v>
          </cell>
          <cell r="D274" t="str">
            <v>CORRECTIVO</v>
          </cell>
          <cell r="E274">
            <v>38391.763113425928</v>
          </cell>
          <cell r="F274">
            <v>38392.666666666664</v>
          </cell>
          <cell r="G274">
            <v>38392.541666666664</v>
          </cell>
          <cell r="H274" t="str">
            <v>JJGUZMAN</v>
          </cell>
          <cell r="I274" t="str">
            <v>Desgaste Normal</v>
          </cell>
          <cell r="J274">
            <v>2307</v>
          </cell>
          <cell r="K274" t="str">
            <v>19316319</v>
          </cell>
        </row>
        <row r="275">
          <cell r="A275">
            <v>17857</v>
          </cell>
          <cell r="B275" t="str">
            <v>SYK269</v>
          </cell>
          <cell r="C275">
            <v>2410</v>
          </cell>
          <cell r="D275" t="str">
            <v>CORRECTIVO</v>
          </cell>
          <cell r="E275">
            <v>38391.806423611109</v>
          </cell>
          <cell r="F275">
            <v>38392.520833333336</v>
          </cell>
          <cell r="G275">
            <v>38392.8125</v>
          </cell>
          <cell r="H275" t="str">
            <v>CCASTRO</v>
          </cell>
          <cell r="I275" t="str">
            <v>Técnico- Garantía</v>
          </cell>
          <cell r="J275">
            <v>2004</v>
          </cell>
          <cell r="K275" t="str">
            <v>16364704</v>
          </cell>
        </row>
        <row r="276">
          <cell r="A276">
            <v>17858</v>
          </cell>
          <cell r="B276" t="str">
            <v>SYR928</v>
          </cell>
          <cell r="C276">
            <v>3001</v>
          </cell>
          <cell r="D276" t="str">
            <v>PREVENTIVO</v>
          </cell>
          <cell r="E276">
            <v>38392.297060185185</v>
          </cell>
          <cell r="F276">
            <v>38392.833333333336</v>
          </cell>
          <cell r="G276">
            <v>38392.770833333336</v>
          </cell>
          <cell r="H276" t="str">
            <v>CCASTRO</v>
          </cell>
          <cell r="I276" t="str">
            <v>Desgaste Normal</v>
          </cell>
          <cell r="K276" t="str">
            <v>19202296</v>
          </cell>
        </row>
        <row r="277">
          <cell r="A277">
            <v>17859</v>
          </cell>
          <cell r="B277" t="str">
            <v>SYS642</v>
          </cell>
          <cell r="C277">
            <v>2901</v>
          </cell>
          <cell r="D277" t="str">
            <v>PREVENTIVO</v>
          </cell>
          <cell r="E277">
            <v>38392.30265046296</v>
          </cell>
          <cell r="F277">
            <v>38392.833333333336</v>
          </cell>
          <cell r="G277">
            <v>38392.666666666664</v>
          </cell>
          <cell r="H277" t="str">
            <v>CCASTRO</v>
          </cell>
          <cell r="I277" t="str">
            <v>Desgaste Normal</v>
          </cell>
          <cell r="K277" t="str">
            <v>19164792</v>
          </cell>
        </row>
        <row r="278">
          <cell r="A278">
            <v>17860</v>
          </cell>
          <cell r="B278" t="str">
            <v>TNC965</v>
          </cell>
          <cell r="C278">
            <v>2209</v>
          </cell>
          <cell r="D278" t="str">
            <v>CORRECTIVO</v>
          </cell>
          <cell r="E278">
            <v>38392.309814814813</v>
          </cell>
          <cell r="F278">
            <v>38392.520833333336</v>
          </cell>
          <cell r="G278">
            <v>38392.583333333336</v>
          </cell>
          <cell r="H278" t="str">
            <v>ccastror</v>
          </cell>
          <cell r="K278" t="str">
            <v>91247004</v>
          </cell>
        </row>
        <row r="279">
          <cell r="A279">
            <v>17861</v>
          </cell>
          <cell r="B279" t="str">
            <v>SYR412</v>
          </cell>
          <cell r="C279">
            <v>1843</v>
          </cell>
          <cell r="D279" t="str">
            <v>ACCIDENTE</v>
          </cell>
          <cell r="E279">
            <v>38392.312754629631</v>
          </cell>
          <cell r="F279">
            <v>38393.833333333336</v>
          </cell>
          <cell r="G279">
            <v>38394.833333333336</v>
          </cell>
          <cell r="H279" t="str">
            <v>CCASTRO</v>
          </cell>
          <cell r="I279" t="str">
            <v>Desgaste Normal</v>
          </cell>
          <cell r="K279" t="str">
            <v>1050131</v>
          </cell>
        </row>
        <row r="280">
          <cell r="A280">
            <v>17862</v>
          </cell>
          <cell r="B280" t="str">
            <v>SYK668</v>
          </cell>
          <cell r="C280">
            <v>1709</v>
          </cell>
          <cell r="D280" t="str">
            <v>ACCIDENTE</v>
          </cell>
          <cell r="E280">
            <v>38392.327453703707</v>
          </cell>
          <cell r="F280">
            <v>38392.75</v>
          </cell>
          <cell r="G280">
            <v>38392.708333333336</v>
          </cell>
          <cell r="H280" t="str">
            <v>CCASTRO</v>
          </cell>
          <cell r="I280" t="str">
            <v>Conducción - Operaciones</v>
          </cell>
          <cell r="J280">
            <v>4722</v>
          </cell>
          <cell r="K280" t="str">
            <v>91005174</v>
          </cell>
        </row>
        <row r="281">
          <cell r="A281">
            <v>17863</v>
          </cell>
          <cell r="B281" t="str">
            <v>UFQ098</v>
          </cell>
          <cell r="C281">
            <v>2103</v>
          </cell>
          <cell r="D281" t="str">
            <v>CORRECTIVO</v>
          </cell>
          <cell r="E281">
            <v>38392.339791666665</v>
          </cell>
          <cell r="F281">
            <v>38393.791666666664</v>
          </cell>
          <cell r="G281">
            <v>38393.708333333336</v>
          </cell>
          <cell r="H281" t="str">
            <v>lbuitrago</v>
          </cell>
          <cell r="K281" t="str">
            <v>86044856</v>
          </cell>
        </row>
        <row r="282">
          <cell r="A282">
            <v>17864</v>
          </cell>
          <cell r="B282" t="str">
            <v>TNC653</v>
          </cell>
          <cell r="C282">
            <v>2708</v>
          </cell>
          <cell r="D282" t="str">
            <v>EXPRESS</v>
          </cell>
          <cell r="E282">
            <v>38392.366180555553</v>
          </cell>
          <cell r="F282">
            <v>38392.5</v>
          </cell>
          <cell r="G282">
            <v>38392.520833333336</v>
          </cell>
          <cell r="H282" t="str">
            <v>CCASTRO</v>
          </cell>
          <cell r="I282" t="str">
            <v>Desgaste Normal</v>
          </cell>
          <cell r="J282">
            <v>2806</v>
          </cell>
          <cell r="K282" t="str">
            <v>4214872</v>
          </cell>
        </row>
        <row r="283">
          <cell r="A283">
            <v>17865</v>
          </cell>
          <cell r="B283" t="str">
            <v>SYK397</v>
          </cell>
          <cell r="C283">
            <v>2410</v>
          </cell>
          <cell r="D283" t="str">
            <v>EXPRESS</v>
          </cell>
          <cell r="E283">
            <v>38392.376238425924</v>
          </cell>
          <cell r="F283">
            <v>38392.5</v>
          </cell>
          <cell r="G283">
            <v>38392.5</v>
          </cell>
          <cell r="H283" t="str">
            <v>CCASTRO</v>
          </cell>
          <cell r="I283" t="str">
            <v>Desgaste Normal</v>
          </cell>
          <cell r="J283">
            <v>2904</v>
          </cell>
          <cell r="K283" t="str">
            <v>80418191</v>
          </cell>
        </row>
        <row r="284">
          <cell r="A284">
            <v>17866</v>
          </cell>
          <cell r="B284" t="str">
            <v>SYR930</v>
          </cell>
          <cell r="C284">
            <v>2004</v>
          </cell>
          <cell r="D284" t="str">
            <v>PREVENTIVO</v>
          </cell>
          <cell r="E284">
            <v>38392.379386574074</v>
          </cell>
          <cell r="F284">
            <v>38392.833333333336</v>
          </cell>
          <cell r="G284">
            <v>38392.75</v>
          </cell>
          <cell r="H284" t="str">
            <v>CCASTRO</v>
          </cell>
          <cell r="I284" t="str">
            <v>Desgaste Normal</v>
          </cell>
          <cell r="K284" t="str">
            <v>8394569</v>
          </cell>
        </row>
        <row r="285">
          <cell r="A285">
            <v>17867</v>
          </cell>
          <cell r="B285" t="str">
            <v>TNC964</v>
          </cell>
          <cell r="C285">
            <v>1830</v>
          </cell>
          <cell r="D285" t="str">
            <v>CORRECTIVO</v>
          </cell>
          <cell r="E285">
            <v>38392.38354166667</v>
          </cell>
          <cell r="F285">
            <v>38395.75</v>
          </cell>
          <cell r="G285">
            <v>38395.604166666664</v>
          </cell>
          <cell r="H285" t="str">
            <v>CCASTRO</v>
          </cell>
          <cell r="I285" t="str">
            <v>Técnico- Garantía</v>
          </cell>
          <cell r="J285">
            <v>1803</v>
          </cell>
          <cell r="K285" t="str">
            <v>79251465</v>
          </cell>
        </row>
        <row r="286">
          <cell r="A286">
            <v>17868</v>
          </cell>
          <cell r="B286" t="str">
            <v>SYK414</v>
          </cell>
          <cell r="C286">
            <v>2713</v>
          </cell>
          <cell r="D286" t="str">
            <v>CORRECTIVO</v>
          </cell>
          <cell r="E286">
            <v>38392.391863425924</v>
          </cell>
          <cell r="F286">
            <v>38392.625</v>
          </cell>
          <cell r="G286">
            <v>38392.75</v>
          </cell>
          <cell r="H286" t="str">
            <v>CCASTRO</v>
          </cell>
          <cell r="I286" t="str">
            <v>Desgaste Normal</v>
          </cell>
          <cell r="J286">
            <v>2704</v>
          </cell>
          <cell r="K286" t="str">
            <v>17445856</v>
          </cell>
        </row>
        <row r="287">
          <cell r="A287">
            <v>17869</v>
          </cell>
          <cell r="B287" t="str">
            <v>SYQ490</v>
          </cell>
          <cell r="C287">
            <v>2410</v>
          </cell>
          <cell r="D287" t="str">
            <v>CORRECTIVO</v>
          </cell>
          <cell r="E287">
            <v>38392.403009259258</v>
          </cell>
          <cell r="F287">
            <v>38392.729166666664</v>
          </cell>
          <cell r="H287" t="str">
            <v>envia</v>
          </cell>
          <cell r="K287" t="str">
            <v>19362361</v>
          </cell>
        </row>
        <row r="288">
          <cell r="A288">
            <v>17870</v>
          </cell>
          <cell r="B288" t="str">
            <v>SYR393</v>
          </cell>
          <cell r="C288">
            <v>2710</v>
          </cell>
          <cell r="D288" t="str">
            <v>PREVENTIVO</v>
          </cell>
          <cell r="E288">
            <v>38392.409594907411</v>
          </cell>
          <cell r="F288">
            <v>38398.791666666664</v>
          </cell>
          <cell r="G288">
            <v>38394.833333333336</v>
          </cell>
          <cell r="H288" t="str">
            <v>CCASTRO</v>
          </cell>
          <cell r="I288" t="str">
            <v>Desgaste Normal</v>
          </cell>
          <cell r="K288" t="str">
            <v>98592588</v>
          </cell>
        </row>
        <row r="289">
          <cell r="A289">
            <v>17871</v>
          </cell>
          <cell r="B289" t="str">
            <v>R30444</v>
          </cell>
          <cell r="C289">
            <v>4722</v>
          </cell>
          <cell r="D289" t="str">
            <v>CORRECTIVO</v>
          </cell>
          <cell r="E289">
            <v>38392.429502314815</v>
          </cell>
          <cell r="F289">
            <v>38392.666666666664</v>
          </cell>
          <cell r="G289">
            <v>38392.458333333336</v>
          </cell>
          <cell r="H289" t="str">
            <v>lbuitrago</v>
          </cell>
          <cell r="K289" t="str">
            <v>19438897</v>
          </cell>
        </row>
        <row r="290">
          <cell r="A290">
            <v>17872</v>
          </cell>
          <cell r="B290" t="str">
            <v>R10235</v>
          </cell>
          <cell r="C290">
            <v>4301</v>
          </cell>
          <cell r="D290" t="str">
            <v>CORRECTIVO</v>
          </cell>
          <cell r="E290">
            <v>38392.432592592595</v>
          </cell>
          <cell r="F290">
            <v>38392.75</v>
          </cell>
          <cell r="G290">
            <v>38392.625</v>
          </cell>
          <cell r="H290" t="str">
            <v>lbuitrago</v>
          </cell>
          <cell r="K290" t="str">
            <v>86044856</v>
          </cell>
        </row>
        <row r="291">
          <cell r="A291">
            <v>17873</v>
          </cell>
          <cell r="B291" t="str">
            <v>R13025</v>
          </cell>
          <cell r="C291">
            <v>4609</v>
          </cell>
          <cell r="D291" t="str">
            <v>CORRECTIVO</v>
          </cell>
          <cell r="E291">
            <v>38392.439328703702</v>
          </cell>
          <cell r="F291">
            <v>38392.791666666664</v>
          </cell>
          <cell r="G291">
            <v>38392.75</v>
          </cell>
          <cell r="H291" t="str">
            <v>lbuitrago</v>
          </cell>
          <cell r="K291" t="str">
            <v>4214872</v>
          </cell>
        </row>
        <row r="292">
          <cell r="A292">
            <v>17874</v>
          </cell>
          <cell r="B292" t="str">
            <v>SYR943</v>
          </cell>
          <cell r="C292">
            <v>1814</v>
          </cell>
          <cell r="D292" t="str">
            <v>ACCIDENTE</v>
          </cell>
          <cell r="E292">
            <v>38392.452881944446</v>
          </cell>
          <cell r="F292">
            <v>38395.791666666664</v>
          </cell>
          <cell r="G292">
            <v>38393.791666666664</v>
          </cell>
          <cell r="H292" t="str">
            <v>CCASTRO</v>
          </cell>
          <cell r="I292" t="str">
            <v>Conducción - Operaciones</v>
          </cell>
          <cell r="J292">
            <v>4720</v>
          </cell>
          <cell r="K292" t="str">
            <v>79660573</v>
          </cell>
        </row>
        <row r="293">
          <cell r="A293">
            <v>17875</v>
          </cell>
          <cell r="B293" t="str">
            <v>SYM363</v>
          </cell>
          <cell r="C293">
            <v>1806</v>
          </cell>
          <cell r="D293" t="str">
            <v>EXPRESS</v>
          </cell>
          <cell r="E293">
            <v>38392.462835648148</v>
          </cell>
          <cell r="F293">
            <v>38392.520833333336</v>
          </cell>
          <cell r="G293">
            <v>38392.75</v>
          </cell>
          <cell r="H293" t="str">
            <v>CCASTRO</v>
          </cell>
          <cell r="I293" t="str">
            <v>Desgaste Normal</v>
          </cell>
          <cell r="J293">
            <v>2708</v>
          </cell>
          <cell r="K293" t="str">
            <v>80375421</v>
          </cell>
        </row>
        <row r="294">
          <cell r="A294">
            <v>17876</v>
          </cell>
          <cell r="B294" t="str">
            <v>R10322</v>
          </cell>
          <cell r="C294">
            <v>4007</v>
          </cell>
          <cell r="D294" t="str">
            <v>CORRECTIVO</v>
          </cell>
          <cell r="E294">
            <v>38392.465231481481</v>
          </cell>
          <cell r="F294">
            <v>38392.833333333336</v>
          </cell>
          <cell r="G294">
            <v>38392.75</v>
          </cell>
          <cell r="H294" t="str">
            <v>lbuitrago</v>
          </cell>
          <cell r="K294" t="str">
            <v>79636916</v>
          </cell>
        </row>
        <row r="295">
          <cell r="A295">
            <v>17877</v>
          </cell>
          <cell r="B295" t="str">
            <v>SYK168</v>
          </cell>
          <cell r="C295">
            <v>2805</v>
          </cell>
          <cell r="D295" t="str">
            <v>PREVENTIVO</v>
          </cell>
          <cell r="E295">
            <v>38392.473900462966</v>
          </cell>
          <cell r="F295">
            <v>38395.833333333336</v>
          </cell>
          <cell r="G295">
            <v>38394.833333333336</v>
          </cell>
          <cell r="H295" t="str">
            <v>CCASTRO</v>
          </cell>
          <cell r="I295" t="str">
            <v>Desgaste Normal</v>
          </cell>
          <cell r="K295" t="str">
            <v>18055167</v>
          </cell>
        </row>
        <row r="296">
          <cell r="A296">
            <v>17878</v>
          </cell>
          <cell r="B296" t="str">
            <v>TKG755</v>
          </cell>
          <cell r="C296">
            <v>1807</v>
          </cell>
          <cell r="D296" t="str">
            <v>CORRECTIVO</v>
          </cell>
          <cell r="E296">
            <v>38392.495127314818</v>
          </cell>
          <cell r="F296">
            <v>38393.833333333336</v>
          </cell>
          <cell r="G296">
            <v>38395.645833333336</v>
          </cell>
          <cell r="H296" t="str">
            <v>CCASTRO</v>
          </cell>
          <cell r="I296" t="str">
            <v>Desgaste Normal</v>
          </cell>
          <cell r="J296">
            <v>2303</v>
          </cell>
          <cell r="K296" t="str">
            <v>79636916</v>
          </cell>
        </row>
        <row r="297">
          <cell r="A297">
            <v>17879</v>
          </cell>
          <cell r="B297" t="str">
            <v>SYS824</v>
          </cell>
          <cell r="C297">
            <v>2806</v>
          </cell>
          <cell r="D297" t="str">
            <v>EXPRESS</v>
          </cell>
          <cell r="E297">
            <v>38392.545775462961</v>
          </cell>
          <cell r="F297">
            <v>38392.625</v>
          </cell>
          <cell r="G297">
            <v>38392.666666666664</v>
          </cell>
          <cell r="H297" t="str">
            <v>CCASTRO</v>
          </cell>
          <cell r="I297" t="str">
            <v>Desgaste Normal</v>
          </cell>
          <cell r="J297">
            <v>3002</v>
          </cell>
          <cell r="K297" t="str">
            <v>14237781</v>
          </cell>
        </row>
        <row r="298">
          <cell r="A298">
            <v>17880</v>
          </cell>
          <cell r="B298" t="str">
            <v>SYK284</v>
          </cell>
          <cell r="C298">
            <v>2708</v>
          </cell>
          <cell r="D298" t="str">
            <v>EXPRESS</v>
          </cell>
          <cell r="E298">
            <v>38392.593923611108</v>
          </cell>
          <cell r="F298">
            <v>38392.625</v>
          </cell>
          <cell r="G298">
            <v>38392.625</v>
          </cell>
          <cell r="H298" t="str">
            <v>CCASTRO</v>
          </cell>
          <cell r="I298" t="str">
            <v>Desgaste Normal</v>
          </cell>
          <cell r="J298">
            <v>3113</v>
          </cell>
          <cell r="K298" t="str">
            <v>80272256</v>
          </cell>
        </row>
        <row r="299">
          <cell r="A299">
            <v>17881</v>
          </cell>
          <cell r="B299" t="str">
            <v>SYM353</v>
          </cell>
          <cell r="C299">
            <v>2503</v>
          </cell>
          <cell r="D299" t="str">
            <v>EXPRESS</v>
          </cell>
          <cell r="E299">
            <v>38392.597881944443</v>
          </cell>
          <cell r="F299">
            <v>38392.666666666664</v>
          </cell>
          <cell r="G299">
            <v>38392.770833333336</v>
          </cell>
          <cell r="H299" t="str">
            <v>CCASTRO</v>
          </cell>
          <cell r="I299" t="str">
            <v>Desgaste Normal</v>
          </cell>
          <cell r="J299">
            <v>3001</v>
          </cell>
          <cell r="K299" t="str">
            <v>19436296</v>
          </cell>
        </row>
        <row r="300">
          <cell r="A300">
            <v>17882</v>
          </cell>
          <cell r="B300" t="str">
            <v>SYK272</v>
          </cell>
          <cell r="C300">
            <v>4722</v>
          </cell>
          <cell r="D300" t="str">
            <v>CORRECTIVO</v>
          </cell>
          <cell r="E300">
            <v>38392.605358796296</v>
          </cell>
          <cell r="F300">
            <v>38392.75</v>
          </cell>
          <cell r="G300">
            <v>38392.605555555558</v>
          </cell>
          <cell r="H300" t="str">
            <v>ccastror</v>
          </cell>
          <cell r="K300" t="str">
            <v>7227145</v>
          </cell>
        </row>
        <row r="301">
          <cell r="A301">
            <v>17883</v>
          </cell>
          <cell r="B301" t="str">
            <v>SYL433</v>
          </cell>
          <cell r="C301">
            <v>2410</v>
          </cell>
          <cell r="D301" t="str">
            <v>EXPRESS</v>
          </cell>
          <cell r="E301">
            <v>38392.626018518517</v>
          </cell>
          <cell r="F301">
            <v>38392.708333333336</v>
          </cell>
          <cell r="G301">
            <v>38392.770833333336</v>
          </cell>
          <cell r="H301" t="str">
            <v>CCASTRO</v>
          </cell>
          <cell r="I301" t="str">
            <v>Desgaste Normal</v>
          </cell>
          <cell r="J301">
            <v>1833</v>
          </cell>
          <cell r="K301" t="str">
            <v>2996501</v>
          </cell>
        </row>
        <row r="302">
          <cell r="A302">
            <v>17884</v>
          </cell>
          <cell r="B302" t="str">
            <v>R28418</v>
          </cell>
          <cell r="C302">
            <v>4605</v>
          </cell>
          <cell r="D302" t="str">
            <v>CORRECTIVO</v>
          </cell>
          <cell r="E302">
            <v>38392.633587962962</v>
          </cell>
          <cell r="F302">
            <v>38392.791666666664</v>
          </cell>
          <cell r="G302">
            <v>38392.75</v>
          </cell>
          <cell r="H302" t="str">
            <v>ccastror</v>
          </cell>
          <cell r="K302" t="str">
            <v>19438897</v>
          </cell>
        </row>
        <row r="303">
          <cell r="A303">
            <v>17885</v>
          </cell>
          <cell r="B303" t="str">
            <v>R12997</v>
          </cell>
          <cell r="C303">
            <v>4111</v>
          </cell>
          <cell r="D303" t="str">
            <v>CORRECTIVO</v>
          </cell>
          <cell r="E303">
            <v>38392.63826388889</v>
          </cell>
          <cell r="F303">
            <v>38392.791666666664</v>
          </cell>
          <cell r="G303">
            <v>38393.75</v>
          </cell>
          <cell r="H303" t="str">
            <v>ccastror</v>
          </cell>
          <cell r="K303" t="str">
            <v>7226037</v>
          </cell>
        </row>
        <row r="304">
          <cell r="A304">
            <v>17886</v>
          </cell>
          <cell r="B304" t="str">
            <v>R24824</v>
          </cell>
          <cell r="C304">
            <v>4523</v>
          </cell>
          <cell r="D304" t="str">
            <v>CORRECTIVO</v>
          </cell>
          <cell r="E304">
            <v>38392.647118055553</v>
          </cell>
          <cell r="F304">
            <v>38402.791666666664</v>
          </cell>
          <cell r="G304">
            <v>38393.708333333336</v>
          </cell>
          <cell r="H304" t="str">
            <v>ccastror</v>
          </cell>
          <cell r="K304" t="str">
            <v>79460193</v>
          </cell>
        </row>
        <row r="305">
          <cell r="A305">
            <v>17887</v>
          </cell>
          <cell r="B305" t="str">
            <v>R27023</v>
          </cell>
          <cell r="C305">
            <v>4503</v>
          </cell>
          <cell r="D305" t="str">
            <v>CORRECTIVO</v>
          </cell>
          <cell r="E305">
            <v>38392.6565625</v>
          </cell>
          <cell r="F305">
            <v>38392.833333333336</v>
          </cell>
          <cell r="G305">
            <v>38393.75</v>
          </cell>
          <cell r="H305" t="str">
            <v>ccastror</v>
          </cell>
          <cell r="K305" t="str">
            <v>79460193</v>
          </cell>
        </row>
        <row r="306">
          <cell r="A306">
            <v>17888</v>
          </cell>
          <cell r="B306" t="str">
            <v>SYK667</v>
          </cell>
          <cell r="C306">
            <v>1808</v>
          </cell>
          <cell r="D306" t="str">
            <v>EXPRESS</v>
          </cell>
          <cell r="E306">
            <v>38392.667881944442</v>
          </cell>
          <cell r="F306">
            <v>38392.75</v>
          </cell>
          <cell r="G306">
            <v>38392.770833333336</v>
          </cell>
          <cell r="H306" t="str">
            <v>CCASTRO</v>
          </cell>
          <cell r="I306" t="str">
            <v>Desgaste Normal</v>
          </cell>
          <cell r="J306">
            <v>3111</v>
          </cell>
          <cell r="K306" t="str">
            <v>9531708</v>
          </cell>
        </row>
        <row r="307">
          <cell r="A307">
            <v>17889</v>
          </cell>
          <cell r="B307" t="str">
            <v>SYL387</v>
          </cell>
          <cell r="C307">
            <v>2804</v>
          </cell>
          <cell r="D307" t="str">
            <v>CORRECTIVO</v>
          </cell>
          <cell r="E307">
            <v>38392.670347222222</v>
          </cell>
          <cell r="F307">
            <v>38392.833333333336</v>
          </cell>
          <cell r="G307">
            <v>38392.833333333336</v>
          </cell>
          <cell r="H307" t="str">
            <v>CCASTRO</v>
          </cell>
          <cell r="I307" t="str">
            <v>Desgaste Normal</v>
          </cell>
          <cell r="J307">
            <v>2801</v>
          </cell>
          <cell r="K307" t="str">
            <v>11231690</v>
          </cell>
        </row>
        <row r="308">
          <cell r="A308">
            <v>17890</v>
          </cell>
          <cell r="B308" t="str">
            <v>SYS820</v>
          </cell>
          <cell r="C308">
            <v>2007</v>
          </cell>
          <cell r="D308" t="str">
            <v>EXPRESS</v>
          </cell>
          <cell r="E308">
            <v>38392.673009259262</v>
          </cell>
          <cell r="F308">
            <v>38392.75</v>
          </cell>
          <cell r="G308">
            <v>38392.770833333336</v>
          </cell>
          <cell r="H308" t="str">
            <v>CCASTRO</v>
          </cell>
          <cell r="I308" t="str">
            <v>Técnico- Garantía</v>
          </cell>
          <cell r="J308">
            <v>2007</v>
          </cell>
          <cell r="K308" t="str">
            <v>17190733</v>
          </cell>
        </row>
        <row r="309">
          <cell r="A309">
            <v>17891</v>
          </cell>
          <cell r="B309" t="str">
            <v>SYL427</v>
          </cell>
          <cell r="C309">
            <v>2806</v>
          </cell>
          <cell r="D309" t="str">
            <v>CORRECTIVO</v>
          </cell>
          <cell r="E309">
            <v>38392.675358796296</v>
          </cell>
          <cell r="F309">
            <v>38392.791666666664</v>
          </cell>
          <cell r="G309">
            <v>38392.791666666664</v>
          </cell>
          <cell r="H309" t="str">
            <v>CCASTRO</v>
          </cell>
          <cell r="I309" t="str">
            <v>Desgaste Normal</v>
          </cell>
          <cell r="J309">
            <v>1808</v>
          </cell>
          <cell r="K309" t="str">
            <v>7220359</v>
          </cell>
        </row>
        <row r="310">
          <cell r="A310">
            <v>17892</v>
          </cell>
          <cell r="B310" t="str">
            <v>SYS006</v>
          </cell>
          <cell r="C310">
            <v>2708</v>
          </cell>
          <cell r="D310" t="str">
            <v>EXPRESS</v>
          </cell>
          <cell r="E310">
            <v>38392.703819444447</v>
          </cell>
          <cell r="F310">
            <v>38392.75</v>
          </cell>
          <cell r="G310">
            <v>38392.833333333336</v>
          </cell>
          <cell r="H310" t="str">
            <v>CCASTRO</v>
          </cell>
          <cell r="I310" t="str">
            <v>Desgaste Normal</v>
          </cell>
          <cell r="J310">
            <v>2007</v>
          </cell>
          <cell r="K310" t="str">
            <v>19409420</v>
          </cell>
        </row>
        <row r="311">
          <cell r="A311">
            <v>17893</v>
          </cell>
          <cell r="B311" t="str">
            <v>XAB828</v>
          </cell>
          <cell r="C311">
            <v>2708</v>
          </cell>
          <cell r="D311" t="str">
            <v>EXPRESS</v>
          </cell>
          <cell r="E311">
            <v>38392.707314814812</v>
          </cell>
          <cell r="F311">
            <v>38392.75</v>
          </cell>
          <cell r="G311">
            <v>38392.736111111109</v>
          </cell>
          <cell r="H311" t="str">
            <v>CCASTRO</v>
          </cell>
          <cell r="I311" t="str">
            <v>Técnico- Garantía</v>
          </cell>
          <cell r="J311">
            <v>2507</v>
          </cell>
          <cell r="K311" t="str">
            <v>94323518</v>
          </cell>
        </row>
        <row r="312">
          <cell r="A312">
            <v>17894</v>
          </cell>
          <cell r="B312" t="str">
            <v>SYK665</v>
          </cell>
          <cell r="C312">
            <v>1813</v>
          </cell>
          <cell r="D312" t="str">
            <v>EXPRESS</v>
          </cell>
          <cell r="E312">
            <v>38392.710451388892</v>
          </cell>
          <cell r="F312">
            <v>38392.75</v>
          </cell>
          <cell r="G312">
            <v>38392.75</v>
          </cell>
          <cell r="H312" t="str">
            <v>CCASTRO</v>
          </cell>
          <cell r="I312" t="str">
            <v>Desgaste Normal</v>
          </cell>
          <cell r="J312">
            <v>1813</v>
          </cell>
          <cell r="K312" t="str">
            <v>19415882</v>
          </cell>
        </row>
        <row r="313">
          <cell r="A313">
            <v>17895</v>
          </cell>
          <cell r="B313" t="str">
            <v>SYL587</v>
          </cell>
          <cell r="C313">
            <v>2409</v>
          </cell>
          <cell r="D313" t="str">
            <v>CORRECTIVO</v>
          </cell>
          <cell r="E313">
            <v>38392.713726851849</v>
          </cell>
          <cell r="F313">
            <v>38393.833333333336</v>
          </cell>
          <cell r="G313">
            <v>38393.638888888891</v>
          </cell>
          <cell r="H313" t="str">
            <v>CCASTRO</v>
          </cell>
          <cell r="I313" t="str">
            <v>Desgaste Normal</v>
          </cell>
          <cell r="J313">
            <v>1810</v>
          </cell>
          <cell r="K313" t="str">
            <v>4060601</v>
          </cell>
        </row>
        <row r="314">
          <cell r="A314">
            <v>17896</v>
          </cell>
          <cell r="B314" t="str">
            <v>SYR396</v>
          </cell>
          <cell r="C314">
            <v>2713</v>
          </cell>
          <cell r="D314" t="str">
            <v>CORRECTIVO</v>
          </cell>
          <cell r="E314">
            <v>38392.72079861111</v>
          </cell>
          <cell r="F314">
            <v>38394.833333333336</v>
          </cell>
          <cell r="G314">
            <v>38395.743055555555</v>
          </cell>
          <cell r="H314" t="str">
            <v>CCASTRO</v>
          </cell>
          <cell r="I314" t="str">
            <v>Desgaste Normal</v>
          </cell>
          <cell r="J314">
            <v>1704</v>
          </cell>
          <cell r="K314" t="str">
            <v>79515384</v>
          </cell>
        </row>
        <row r="315">
          <cell r="A315">
            <v>17897</v>
          </cell>
          <cell r="B315" t="str">
            <v>SYK386</v>
          </cell>
          <cell r="C315">
            <v>3103</v>
          </cell>
          <cell r="D315" t="str">
            <v>EXPRESS</v>
          </cell>
          <cell r="E315">
            <v>38392.732743055552</v>
          </cell>
          <cell r="F315">
            <v>38392.770833333336</v>
          </cell>
          <cell r="G315">
            <v>38392.833333333336</v>
          </cell>
          <cell r="H315" t="str">
            <v>CCASTRO</v>
          </cell>
          <cell r="I315" t="str">
            <v>Desgaste Normal</v>
          </cell>
          <cell r="J315">
            <v>3109</v>
          </cell>
          <cell r="K315" t="str">
            <v>19447004</v>
          </cell>
        </row>
        <row r="316">
          <cell r="A316">
            <v>17898</v>
          </cell>
          <cell r="B316" t="str">
            <v>SYL393</v>
          </cell>
          <cell r="C316">
            <v>2802</v>
          </cell>
          <cell r="D316" t="str">
            <v>CORRECTIVO</v>
          </cell>
          <cell r="E316">
            <v>38392.740729166668</v>
          </cell>
          <cell r="F316">
            <v>38393.833333333336</v>
          </cell>
          <cell r="G316">
            <v>38393.770833333336</v>
          </cell>
          <cell r="H316" t="str">
            <v>CCASTRO</v>
          </cell>
          <cell r="I316" t="str">
            <v>Desgaste Normal</v>
          </cell>
          <cell r="J316">
            <v>1812</v>
          </cell>
          <cell r="K316" t="str">
            <v>19302301</v>
          </cell>
        </row>
        <row r="317">
          <cell r="A317">
            <v>17899</v>
          </cell>
          <cell r="B317" t="str">
            <v>R28231</v>
          </cell>
          <cell r="C317">
            <v>4503</v>
          </cell>
          <cell r="D317" t="str">
            <v>CORRECTIVO</v>
          </cell>
          <cell r="E317">
            <v>38392.780902777777</v>
          </cell>
          <cell r="F317">
            <v>38395.75</v>
          </cell>
          <cell r="G317">
            <v>38393.75</v>
          </cell>
          <cell r="H317" t="str">
            <v>ccastror</v>
          </cell>
          <cell r="K317" t="str">
            <v>19302301</v>
          </cell>
        </row>
        <row r="318">
          <cell r="A318">
            <v>17900</v>
          </cell>
          <cell r="B318" t="str">
            <v>SYS017</v>
          </cell>
          <cell r="C318">
            <v>1811</v>
          </cell>
          <cell r="D318" t="str">
            <v>CORRECTIVO</v>
          </cell>
          <cell r="E318">
            <v>38393.314398148148</v>
          </cell>
          <cell r="F318">
            <v>38393.5</v>
          </cell>
          <cell r="G318">
            <v>38393.625</v>
          </cell>
          <cell r="H318" t="str">
            <v>CCASTRO</v>
          </cell>
          <cell r="I318" t="str">
            <v>Desgaste Normal</v>
          </cell>
          <cell r="J318">
            <v>2001</v>
          </cell>
          <cell r="K318" t="str">
            <v>19306847</v>
          </cell>
        </row>
        <row r="319">
          <cell r="A319">
            <v>17901</v>
          </cell>
          <cell r="B319" t="str">
            <v>SYL518</v>
          </cell>
          <cell r="C319">
            <v>3003</v>
          </cell>
          <cell r="D319" t="str">
            <v>EXPRESS</v>
          </cell>
          <cell r="E319">
            <v>38393.326122685183</v>
          </cell>
          <cell r="F319">
            <v>38393.354166666664</v>
          </cell>
          <cell r="G319">
            <v>38393.347222222219</v>
          </cell>
          <cell r="H319" t="str">
            <v>CCASTRO</v>
          </cell>
          <cell r="I319" t="str">
            <v>Desgaste Normal</v>
          </cell>
          <cell r="J319">
            <v>3003</v>
          </cell>
          <cell r="K319" t="str">
            <v>11230135</v>
          </cell>
        </row>
        <row r="320">
          <cell r="A320">
            <v>17902</v>
          </cell>
          <cell r="B320" t="str">
            <v>SYK398</v>
          </cell>
          <cell r="C320">
            <v>2410</v>
          </cell>
          <cell r="D320" t="str">
            <v>EXPRESS</v>
          </cell>
          <cell r="E320">
            <v>38393.341956018521</v>
          </cell>
          <cell r="F320">
            <v>38393.375</v>
          </cell>
          <cell r="G320">
            <v>38393.625</v>
          </cell>
          <cell r="H320" t="str">
            <v>CCASTRO</v>
          </cell>
          <cell r="I320" t="str">
            <v>Desgaste Normal</v>
          </cell>
          <cell r="J320">
            <v>3109</v>
          </cell>
          <cell r="K320" t="str">
            <v>12550612</v>
          </cell>
        </row>
        <row r="321">
          <cell r="A321">
            <v>17903</v>
          </cell>
          <cell r="B321" t="str">
            <v>SYL588</v>
          </cell>
          <cell r="C321">
            <v>2805</v>
          </cell>
          <cell r="D321" t="str">
            <v>CORRECTIVO</v>
          </cell>
          <cell r="E321">
            <v>38393.354247685187</v>
          </cell>
          <cell r="F321">
            <v>38393.708333333336</v>
          </cell>
          <cell r="G321">
            <v>38393.65625</v>
          </cell>
          <cell r="H321" t="str">
            <v>CCASTRO</v>
          </cell>
          <cell r="I321" t="str">
            <v>Técnico- Garantía</v>
          </cell>
          <cell r="J321">
            <v>1812</v>
          </cell>
          <cell r="K321" t="str">
            <v>17115397</v>
          </cell>
        </row>
        <row r="322">
          <cell r="A322">
            <v>17904</v>
          </cell>
          <cell r="B322" t="str">
            <v>SYR942</v>
          </cell>
          <cell r="C322">
            <v>2605</v>
          </cell>
          <cell r="D322" t="str">
            <v>EXPRESS</v>
          </cell>
          <cell r="E322">
            <v>38393.368275462963</v>
          </cell>
          <cell r="F322">
            <v>38393.458333333336</v>
          </cell>
          <cell r="G322">
            <v>38393.625</v>
          </cell>
          <cell r="H322" t="str">
            <v>CCASTRO</v>
          </cell>
          <cell r="I322" t="str">
            <v>Desgaste Normal</v>
          </cell>
          <cell r="J322">
            <v>2003</v>
          </cell>
          <cell r="K322" t="str">
            <v>5868303</v>
          </cell>
        </row>
        <row r="323">
          <cell r="A323">
            <v>17905</v>
          </cell>
          <cell r="B323" t="str">
            <v>SYK669</v>
          </cell>
          <cell r="C323">
            <v>2701</v>
          </cell>
          <cell r="D323" t="str">
            <v>CORRECTIVO</v>
          </cell>
          <cell r="E323">
            <v>38393.396365740744</v>
          </cell>
          <cell r="F323">
            <v>38393.416666666664</v>
          </cell>
          <cell r="G323">
            <v>38393.399305555555</v>
          </cell>
          <cell r="H323" t="str">
            <v>ccastror</v>
          </cell>
          <cell r="K323" t="str">
            <v>19438897</v>
          </cell>
        </row>
        <row r="324">
          <cell r="A324">
            <v>17906</v>
          </cell>
          <cell r="B324" t="str">
            <v>SYK383</v>
          </cell>
          <cell r="C324">
            <v>1808</v>
          </cell>
          <cell r="D324" t="str">
            <v>EXPRESS</v>
          </cell>
          <cell r="E324">
            <v>38393.399884259263</v>
          </cell>
          <cell r="F324">
            <v>38393.5</v>
          </cell>
          <cell r="G324">
            <v>38393.666666666664</v>
          </cell>
          <cell r="H324" t="str">
            <v>CCASTRO</v>
          </cell>
          <cell r="I324" t="str">
            <v>Técnico- Garantía</v>
          </cell>
          <cell r="J324">
            <v>3108</v>
          </cell>
          <cell r="K324" t="str">
            <v>88203347</v>
          </cell>
        </row>
        <row r="325">
          <cell r="A325">
            <v>17907</v>
          </cell>
          <cell r="B325" t="str">
            <v>R10348</v>
          </cell>
          <cell r="C325">
            <v>4301</v>
          </cell>
          <cell r="D325" t="str">
            <v>CORRECTIVO</v>
          </cell>
          <cell r="E325">
            <v>38393.406747685185</v>
          </cell>
          <cell r="F325">
            <v>38393.75</v>
          </cell>
          <cell r="G325">
            <v>38393.75</v>
          </cell>
          <cell r="H325" t="str">
            <v>ccastror</v>
          </cell>
          <cell r="K325" t="str">
            <v>17115397</v>
          </cell>
        </row>
        <row r="326">
          <cell r="A326">
            <v>17908</v>
          </cell>
          <cell r="B326" t="str">
            <v>R31199</v>
          </cell>
          <cell r="C326">
            <v>4201</v>
          </cell>
          <cell r="D326" t="str">
            <v>CORRECTIVO</v>
          </cell>
          <cell r="E326">
            <v>38393.409039351849</v>
          </cell>
          <cell r="F326">
            <v>38395.75</v>
          </cell>
          <cell r="G326">
            <v>38394.75</v>
          </cell>
          <cell r="H326" t="str">
            <v>ccastror</v>
          </cell>
          <cell r="K326" t="str">
            <v>1273764</v>
          </cell>
        </row>
        <row r="327">
          <cell r="A327">
            <v>17909</v>
          </cell>
          <cell r="B327" t="str">
            <v>SYK287</v>
          </cell>
          <cell r="C327">
            <v>2806</v>
          </cell>
          <cell r="D327" t="str">
            <v>EXPRESS</v>
          </cell>
          <cell r="E327">
            <v>38393.419374999998</v>
          </cell>
          <cell r="F327">
            <v>38393.5</v>
          </cell>
          <cell r="G327">
            <v>38393.5</v>
          </cell>
          <cell r="H327" t="str">
            <v>LBUITRAGO</v>
          </cell>
          <cell r="I327" t="str">
            <v>Desgaste Normal</v>
          </cell>
          <cell r="J327">
            <v>3114</v>
          </cell>
          <cell r="K327" t="str">
            <v>80278507</v>
          </cell>
        </row>
        <row r="328">
          <cell r="A328">
            <v>17910</v>
          </cell>
          <cell r="B328" t="str">
            <v>SYK173</v>
          </cell>
          <cell r="C328">
            <v>2410</v>
          </cell>
          <cell r="D328" t="str">
            <v>EXPRESS</v>
          </cell>
          <cell r="E328">
            <v>38393.426215277781</v>
          </cell>
          <cell r="F328">
            <v>38393.5</v>
          </cell>
          <cell r="G328">
            <v>38393.604166666664</v>
          </cell>
          <cell r="H328" t="str">
            <v>LBUITRAGO</v>
          </cell>
          <cell r="I328" t="str">
            <v>Desgaste Normal</v>
          </cell>
          <cell r="J328">
            <v>2605</v>
          </cell>
          <cell r="K328" t="str">
            <v>17415061</v>
          </cell>
        </row>
        <row r="329">
          <cell r="A329">
            <v>17911</v>
          </cell>
          <cell r="B329" t="str">
            <v>SYS634</v>
          </cell>
          <cell r="C329">
            <v>3008</v>
          </cell>
          <cell r="D329" t="str">
            <v>CORRECTIVO</v>
          </cell>
          <cell r="E329">
            <v>38393.431284722225</v>
          </cell>
          <cell r="F329">
            <v>38393.791666666664</v>
          </cell>
          <cell r="G329">
            <v>38393.791666666664</v>
          </cell>
          <cell r="H329" t="str">
            <v>LBUITRAGO</v>
          </cell>
          <cell r="I329" t="str">
            <v>Técnico- Garantía</v>
          </cell>
          <cell r="J329">
            <v>1820</v>
          </cell>
          <cell r="K329" t="str">
            <v>11335917</v>
          </cell>
        </row>
        <row r="330">
          <cell r="A330">
            <v>17912</v>
          </cell>
          <cell r="B330" t="str">
            <v>R09941</v>
          </cell>
          <cell r="C330">
            <v>4502</v>
          </cell>
          <cell r="D330" t="str">
            <v>CORRECTIVO</v>
          </cell>
          <cell r="E330">
            <v>38393.433877314812</v>
          </cell>
          <cell r="F330">
            <v>38393.75</v>
          </cell>
          <cell r="G330">
            <v>38393.75</v>
          </cell>
          <cell r="H330" t="str">
            <v>lbuitrago</v>
          </cell>
          <cell r="K330" t="str">
            <v>17415061</v>
          </cell>
        </row>
        <row r="331">
          <cell r="A331">
            <v>17913</v>
          </cell>
          <cell r="B331" t="str">
            <v>R30635</v>
          </cell>
          <cell r="C331">
            <v>4523</v>
          </cell>
          <cell r="D331" t="str">
            <v>CORRECTIVO</v>
          </cell>
          <cell r="E331">
            <v>38393.464155092595</v>
          </cell>
          <cell r="F331">
            <v>38393.791666666664</v>
          </cell>
          <cell r="G331">
            <v>38393.791666666664</v>
          </cell>
          <cell r="H331" t="str">
            <v>lbuitrago</v>
          </cell>
          <cell r="K331" t="str">
            <v>14237781</v>
          </cell>
        </row>
        <row r="332">
          <cell r="A332">
            <v>17914</v>
          </cell>
          <cell r="B332" t="str">
            <v>R31203</v>
          </cell>
          <cell r="C332">
            <v>4605</v>
          </cell>
          <cell r="D332" t="str">
            <v>CORRECTIVO</v>
          </cell>
          <cell r="E332">
            <v>38393.46775462963</v>
          </cell>
          <cell r="F332">
            <v>38393.791666666664</v>
          </cell>
          <cell r="G332">
            <v>38394.666666666664</v>
          </cell>
          <cell r="H332" t="str">
            <v>lbuitrago</v>
          </cell>
          <cell r="K332" t="str">
            <v>14974331</v>
          </cell>
        </row>
        <row r="333">
          <cell r="A333">
            <v>17915</v>
          </cell>
          <cell r="B333" t="str">
            <v>SYK394</v>
          </cell>
          <cell r="C333">
            <v>2604</v>
          </cell>
          <cell r="D333" t="str">
            <v>CORRECTIVO</v>
          </cell>
          <cell r="E333">
            <v>38393.475138888891</v>
          </cell>
          <cell r="F333">
            <v>38394.833333333336</v>
          </cell>
          <cell r="G333">
            <v>38394.75</v>
          </cell>
          <cell r="H333" t="str">
            <v>CCASTRO</v>
          </cell>
          <cell r="I333" t="str">
            <v>Técnico- Garantía</v>
          </cell>
          <cell r="J333">
            <v>1813</v>
          </cell>
          <cell r="K333" t="str">
            <v>3224434</v>
          </cell>
        </row>
        <row r="334">
          <cell r="A334">
            <v>17916</v>
          </cell>
          <cell r="B334" t="str">
            <v>SYL485</v>
          </cell>
          <cell r="C334">
            <v>1807</v>
          </cell>
          <cell r="D334" t="str">
            <v>EXPRESS</v>
          </cell>
          <cell r="E334">
            <v>38393.485868055555</v>
          </cell>
          <cell r="F334">
            <v>38393.583333333336</v>
          </cell>
          <cell r="G334">
            <v>38393.708333333336</v>
          </cell>
          <cell r="H334" t="str">
            <v>CCASTRO</v>
          </cell>
          <cell r="I334" t="str">
            <v>Desgaste Normal</v>
          </cell>
          <cell r="J334">
            <v>2708</v>
          </cell>
          <cell r="K334" t="str">
            <v>80352734</v>
          </cell>
        </row>
        <row r="335">
          <cell r="A335">
            <v>17917</v>
          </cell>
          <cell r="B335" t="str">
            <v>SYL435</v>
          </cell>
          <cell r="C335">
            <v>1813</v>
          </cell>
          <cell r="D335" t="str">
            <v>PREVENTIVO</v>
          </cell>
          <cell r="E335">
            <v>38393.504467592589</v>
          </cell>
          <cell r="F335">
            <v>38394.833333333336</v>
          </cell>
          <cell r="G335">
            <v>38394.833333333336</v>
          </cell>
          <cell r="H335" t="str">
            <v>CCASTRO</v>
          </cell>
          <cell r="I335" t="str">
            <v>Desgaste Normal</v>
          </cell>
          <cell r="K335" t="str">
            <v>98577461</v>
          </cell>
        </row>
        <row r="336">
          <cell r="A336">
            <v>17918</v>
          </cell>
          <cell r="B336" t="str">
            <v>SYK024</v>
          </cell>
          <cell r="C336">
            <v>1810</v>
          </cell>
          <cell r="D336" t="str">
            <v>CORRECTIVO</v>
          </cell>
          <cell r="E336">
            <v>38393.547337962962</v>
          </cell>
          <cell r="F336">
            <v>38395.791666666664</v>
          </cell>
          <cell r="G336">
            <v>38398.75</v>
          </cell>
          <cell r="H336" t="str">
            <v>JJGUZMAN</v>
          </cell>
          <cell r="I336" t="str">
            <v>Técnico- Garantía</v>
          </cell>
          <cell r="J336">
            <v>1819</v>
          </cell>
          <cell r="K336" t="str">
            <v>79966625</v>
          </cell>
        </row>
        <row r="337">
          <cell r="A337">
            <v>17919</v>
          </cell>
          <cell r="B337" t="str">
            <v>XVH413</v>
          </cell>
          <cell r="C337">
            <v>2410</v>
          </cell>
          <cell r="D337" t="str">
            <v>EXPRESS</v>
          </cell>
          <cell r="E337">
            <v>38393.556932870371</v>
          </cell>
          <cell r="F337">
            <v>38393.666666666664</v>
          </cell>
          <cell r="G337">
            <v>38393.75</v>
          </cell>
          <cell r="H337" t="str">
            <v>JJGUZMAN</v>
          </cell>
          <cell r="I337" t="str">
            <v>Desgaste Normal</v>
          </cell>
          <cell r="J337">
            <v>2006</v>
          </cell>
          <cell r="K337" t="str">
            <v>11340182</v>
          </cell>
        </row>
        <row r="338">
          <cell r="A338">
            <v>17920</v>
          </cell>
          <cell r="B338" t="str">
            <v>SYK392</v>
          </cell>
          <cell r="C338">
            <v>2808</v>
          </cell>
          <cell r="D338" t="str">
            <v>EXPRESS</v>
          </cell>
          <cell r="E338">
            <v>38393.560497685183</v>
          </cell>
          <cell r="F338">
            <v>38393.666666666664</v>
          </cell>
          <cell r="G338">
            <v>38393.6875</v>
          </cell>
          <cell r="H338" t="str">
            <v>JJGUZMAN</v>
          </cell>
          <cell r="I338" t="str">
            <v>Desgaste Normal</v>
          </cell>
          <cell r="J338">
            <v>2806</v>
          </cell>
          <cell r="K338" t="str">
            <v>74358560</v>
          </cell>
        </row>
        <row r="339">
          <cell r="A339">
            <v>17921</v>
          </cell>
          <cell r="B339" t="str">
            <v>SYL430</v>
          </cell>
          <cell r="C339">
            <v>2302</v>
          </cell>
          <cell r="D339" t="str">
            <v>CORRECTIVO</v>
          </cell>
          <cell r="E339">
            <v>38393.586689814816</v>
          </cell>
          <cell r="F339">
            <v>38393.791666666664</v>
          </cell>
          <cell r="G339">
            <v>38393.770833333336</v>
          </cell>
          <cell r="H339" t="str">
            <v>LBUITRAGO</v>
          </cell>
          <cell r="I339" t="str">
            <v>Técnico- Garantía</v>
          </cell>
          <cell r="J339">
            <v>2201</v>
          </cell>
          <cell r="K339" t="str">
            <v>16856544</v>
          </cell>
        </row>
        <row r="340">
          <cell r="A340">
            <v>17922</v>
          </cell>
          <cell r="B340" t="str">
            <v>SYK664</v>
          </cell>
          <cell r="C340">
            <v>1803</v>
          </cell>
          <cell r="D340" t="str">
            <v>PREVENTIVO</v>
          </cell>
          <cell r="E340">
            <v>38393.595023148147</v>
          </cell>
          <cell r="F340">
            <v>38395.75</v>
          </cell>
          <cell r="G340">
            <v>38394.833333333336</v>
          </cell>
          <cell r="H340" t="str">
            <v>LBUITRAGO</v>
          </cell>
          <cell r="I340" t="str">
            <v>Desgaste Normal</v>
          </cell>
          <cell r="K340" t="str">
            <v>71632442</v>
          </cell>
        </row>
        <row r="341">
          <cell r="A341">
            <v>17923</v>
          </cell>
          <cell r="B341" t="str">
            <v>SYK395</v>
          </cell>
          <cell r="C341">
            <v>2410</v>
          </cell>
          <cell r="D341" t="str">
            <v>EXPRESS</v>
          </cell>
          <cell r="E341">
            <v>38393.612025462964</v>
          </cell>
          <cell r="F341">
            <v>38393.666666666664</v>
          </cell>
          <cell r="G341">
            <v>38393.6875</v>
          </cell>
          <cell r="H341" t="str">
            <v>LBUITRAGO</v>
          </cell>
          <cell r="I341" t="str">
            <v>Desgaste Normal</v>
          </cell>
          <cell r="J341">
            <v>2708</v>
          </cell>
          <cell r="K341" t="str">
            <v>79589935</v>
          </cell>
        </row>
        <row r="342">
          <cell r="A342">
            <v>17924</v>
          </cell>
          <cell r="B342" t="str">
            <v>SYK679</v>
          </cell>
          <cell r="C342">
            <v>2713</v>
          </cell>
          <cell r="D342" t="str">
            <v>CORRECTIVO</v>
          </cell>
          <cell r="E342">
            <v>38393.613263888888</v>
          </cell>
          <cell r="F342">
            <v>38393.625</v>
          </cell>
          <cell r="G342">
            <v>38393.625</v>
          </cell>
          <cell r="H342" t="str">
            <v>lbuitrago</v>
          </cell>
          <cell r="K342" t="str">
            <v>11230410</v>
          </cell>
        </row>
        <row r="343">
          <cell r="A343">
            <v>17925</v>
          </cell>
          <cell r="B343" t="str">
            <v>R20303</v>
          </cell>
          <cell r="C343">
            <v>4111</v>
          </cell>
          <cell r="D343" t="str">
            <v>CORRECTIVO</v>
          </cell>
          <cell r="E343">
            <v>38393.619062500002</v>
          </cell>
          <cell r="F343">
            <v>38394.75</v>
          </cell>
          <cell r="G343">
            <v>38394.75</v>
          </cell>
          <cell r="H343" t="str">
            <v>lbuitrago</v>
          </cell>
          <cell r="K343" t="str">
            <v>3116523</v>
          </cell>
        </row>
        <row r="344">
          <cell r="A344">
            <v>17926</v>
          </cell>
          <cell r="B344" t="str">
            <v>SYK413</v>
          </cell>
          <cell r="C344">
            <v>2708</v>
          </cell>
          <cell r="D344" t="str">
            <v>EXPRESS</v>
          </cell>
          <cell r="E344">
            <v>38393.622708333336</v>
          </cell>
          <cell r="F344">
            <v>38393.666666666664</v>
          </cell>
          <cell r="G344">
            <v>38393.666666666664</v>
          </cell>
          <cell r="H344" t="str">
            <v>LBUITRAGO</v>
          </cell>
          <cell r="I344" t="str">
            <v>Desgaste Normal</v>
          </cell>
          <cell r="J344">
            <v>2709</v>
          </cell>
          <cell r="K344" t="str">
            <v>80000706</v>
          </cell>
        </row>
        <row r="345">
          <cell r="A345">
            <v>17927</v>
          </cell>
          <cell r="B345" t="str">
            <v>SYR404</v>
          </cell>
          <cell r="C345">
            <v>2001</v>
          </cell>
          <cell r="D345" t="str">
            <v>EXPRESS</v>
          </cell>
          <cell r="E345">
            <v>38393.624340277776</v>
          </cell>
          <cell r="F345">
            <v>38393.666666666664</v>
          </cell>
          <cell r="G345">
            <v>38393.722222222219</v>
          </cell>
          <cell r="H345" t="str">
            <v>LBUITRAGO</v>
          </cell>
          <cell r="I345" t="str">
            <v>Desgaste Normal</v>
          </cell>
          <cell r="J345">
            <v>2001</v>
          </cell>
          <cell r="K345" t="str">
            <v>4172632</v>
          </cell>
        </row>
        <row r="346">
          <cell r="A346">
            <v>17928</v>
          </cell>
          <cell r="B346" t="str">
            <v>R27068</v>
          </cell>
          <cell r="C346">
            <v>4605</v>
          </cell>
          <cell r="D346" t="str">
            <v>CORRECTIVO</v>
          </cell>
          <cell r="E346">
            <v>38393.636006944442</v>
          </cell>
          <cell r="F346">
            <v>38394.791666666664</v>
          </cell>
          <cell r="G346">
            <v>38399.75</v>
          </cell>
          <cell r="H346" t="str">
            <v>lbuitrago</v>
          </cell>
          <cell r="K346" t="str">
            <v>19239881</v>
          </cell>
        </row>
        <row r="347">
          <cell r="A347">
            <v>17929</v>
          </cell>
          <cell r="B347" t="str">
            <v>R10318</v>
          </cell>
          <cell r="C347">
            <v>4601</v>
          </cell>
          <cell r="D347" t="str">
            <v>CORRECTIVO</v>
          </cell>
          <cell r="E347">
            <v>38393.6409375</v>
          </cell>
          <cell r="F347">
            <v>38394.791666666664</v>
          </cell>
          <cell r="G347">
            <v>38394.791666666664</v>
          </cell>
          <cell r="H347" t="str">
            <v>lbuitrago</v>
          </cell>
          <cell r="K347" t="str">
            <v>11340182</v>
          </cell>
        </row>
        <row r="348">
          <cell r="A348">
            <v>17930</v>
          </cell>
          <cell r="B348" t="str">
            <v>R30481</v>
          </cell>
          <cell r="C348">
            <v>4611</v>
          </cell>
          <cell r="D348" t="str">
            <v>CORRECTIVO</v>
          </cell>
          <cell r="E348">
            <v>38393.651956018519</v>
          </cell>
          <cell r="F348">
            <v>38394.791666666664</v>
          </cell>
          <cell r="G348">
            <v>38394.395833333336</v>
          </cell>
          <cell r="H348" t="str">
            <v>lbuitrago</v>
          </cell>
          <cell r="K348" t="str">
            <v>2996501</v>
          </cell>
        </row>
        <row r="349">
          <cell r="A349">
            <v>17931</v>
          </cell>
          <cell r="B349" t="str">
            <v>R25244</v>
          </cell>
          <cell r="C349">
            <v>4504</v>
          </cell>
          <cell r="D349" t="str">
            <v>CORRECTIVO</v>
          </cell>
          <cell r="E349">
            <v>38393.666898148149</v>
          </cell>
          <cell r="F349">
            <v>38393.75</v>
          </cell>
          <cell r="G349">
            <v>38393.6875</v>
          </cell>
          <cell r="H349" t="str">
            <v>jguzman</v>
          </cell>
          <cell r="K349" t="str">
            <v>98577461</v>
          </cell>
        </row>
        <row r="350">
          <cell r="A350">
            <v>17932</v>
          </cell>
          <cell r="B350" t="str">
            <v>SYM362</v>
          </cell>
          <cell r="C350">
            <v>2410</v>
          </cell>
          <cell r="D350" t="str">
            <v>CORRECTIVO</v>
          </cell>
          <cell r="E350">
            <v>38393.679120370369</v>
          </cell>
          <cell r="F350">
            <v>38394.791666666664</v>
          </cell>
          <cell r="G350">
            <v>38394.708333333336</v>
          </cell>
          <cell r="H350" t="str">
            <v>LBUITRAGO</v>
          </cell>
          <cell r="I350" t="str">
            <v>Técnico- Garantía</v>
          </cell>
          <cell r="J350">
            <v>1703</v>
          </cell>
          <cell r="K350" t="str">
            <v>79294702</v>
          </cell>
        </row>
        <row r="351">
          <cell r="A351">
            <v>17933</v>
          </cell>
          <cell r="B351" t="str">
            <v>R28344</v>
          </cell>
          <cell r="C351">
            <v>4301</v>
          </cell>
          <cell r="D351" t="str">
            <v>CORRECTIVO</v>
          </cell>
          <cell r="E351">
            <v>38393.690358796295</v>
          </cell>
          <cell r="F351">
            <v>38393.791666666664</v>
          </cell>
          <cell r="G351">
            <v>38393.75</v>
          </cell>
          <cell r="H351" t="str">
            <v>jguzman</v>
          </cell>
          <cell r="K351" t="str">
            <v>4041416</v>
          </cell>
        </row>
        <row r="352">
          <cell r="A352">
            <v>17934</v>
          </cell>
          <cell r="B352" t="str">
            <v>R15209</v>
          </cell>
          <cell r="C352">
            <v>4601</v>
          </cell>
          <cell r="D352" t="str">
            <v>CORRECTIVO</v>
          </cell>
          <cell r="E352">
            <v>38393.692893518521</v>
          </cell>
          <cell r="F352">
            <v>38394.791666666664</v>
          </cell>
          <cell r="G352">
            <v>38398.416666666664</v>
          </cell>
          <cell r="H352" t="str">
            <v>CCASTRO</v>
          </cell>
          <cell r="K352" t="str">
            <v>16364704</v>
          </cell>
        </row>
        <row r="353">
          <cell r="A353">
            <v>17935</v>
          </cell>
          <cell r="B353" t="str">
            <v>XVI647</v>
          </cell>
          <cell r="C353">
            <v>3108</v>
          </cell>
          <cell r="D353" t="str">
            <v>EXPRESS</v>
          </cell>
          <cell r="E353">
            <v>38393.726076388892</v>
          </cell>
          <cell r="F353">
            <v>38393.791666666664</v>
          </cell>
          <cell r="G353">
            <v>38393.75</v>
          </cell>
          <cell r="H353" t="str">
            <v>LBUITRAGO</v>
          </cell>
          <cell r="I353" t="str">
            <v>Desgaste Normal</v>
          </cell>
          <cell r="J353">
            <v>3108</v>
          </cell>
          <cell r="K353" t="str">
            <v>74243696</v>
          </cell>
        </row>
        <row r="354">
          <cell r="A354">
            <v>17936</v>
          </cell>
          <cell r="B354" t="str">
            <v>SYS645</v>
          </cell>
          <cell r="C354">
            <v>2806</v>
          </cell>
          <cell r="D354" t="str">
            <v>PREVENTIVO</v>
          </cell>
          <cell r="E354">
            <v>38393.748495370368</v>
          </cell>
          <cell r="F354">
            <v>38394.791666666664</v>
          </cell>
          <cell r="G354">
            <v>38394.65625</v>
          </cell>
          <cell r="H354" t="str">
            <v>jguzman</v>
          </cell>
          <cell r="K354" t="str">
            <v>9651327</v>
          </cell>
        </row>
        <row r="355">
          <cell r="A355">
            <v>17937</v>
          </cell>
          <cell r="B355" t="str">
            <v>R31920</v>
          </cell>
          <cell r="C355">
            <v>4504</v>
          </cell>
          <cell r="D355" t="str">
            <v>CORRECTIVO</v>
          </cell>
          <cell r="E355">
            <v>38393.753888888888</v>
          </cell>
          <cell r="F355">
            <v>38394.791666666664</v>
          </cell>
          <cell r="G355">
            <v>38394.75</v>
          </cell>
          <cell r="H355" t="str">
            <v>jguzman</v>
          </cell>
          <cell r="K355" t="str">
            <v>9651327</v>
          </cell>
        </row>
        <row r="356">
          <cell r="A356">
            <v>17938</v>
          </cell>
          <cell r="B356" t="str">
            <v>SYL394</v>
          </cell>
          <cell r="C356">
            <v>2410</v>
          </cell>
          <cell r="D356" t="str">
            <v>EXPRESS</v>
          </cell>
          <cell r="E356">
            <v>38393.757013888891</v>
          </cell>
          <cell r="F356">
            <v>38393.791666666664</v>
          </cell>
          <cell r="G356">
            <v>38393.791666666664</v>
          </cell>
          <cell r="H356" t="str">
            <v>LBUITRAGO</v>
          </cell>
          <cell r="I356" t="str">
            <v>Conducción - Operaciones</v>
          </cell>
          <cell r="J356">
            <v>2403</v>
          </cell>
          <cell r="K356" t="str">
            <v>18391278</v>
          </cell>
        </row>
        <row r="357">
          <cell r="A357">
            <v>17939</v>
          </cell>
          <cell r="B357" t="str">
            <v>SYS820</v>
          </cell>
          <cell r="C357">
            <v>2806</v>
          </cell>
          <cell r="D357" t="str">
            <v>EXPRESS</v>
          </cell>
          <cell r="E357">
            <v>38394.293587962966</v>
          </cell>
          <cell r="F357">
            <v>38394.375</v>
          </cell>
          <cell r="G357">
            <v>38394.458333333336</v>
          </cell>
          <cell r="H357" t="str">
            <v>CCASTRO</v>
          </cell>
          <cell r="I357" t="str">
            <v>Desgaste Normal</v>
          </cell>
          <cell r="J357">
            <v>2007</v>
          </cell>
          <cell r="K357" t="str">
            <v>17190733</v>
          </cell>
        </row>
        <row r="358">
          <cell r="A358">
            <v>17940</v>
          </cell>
          <cell r="B358" t="str">
            <v>SYS016</v>
          </cell>
          <cell r="C358">
            <v>2806</v>
          </cell>
          <cell r="D358" t="str">
            <v>PREVENTIVO</v>
          </cell>
          <cell r="E358">
            <v>38394.296979166669</v>
          </cell>
          <cell r="F358">
            <v>38394.833333333336</v>
          </cell>
          <cell r="G358">
            <v>38394.770833333336</v>
          </cell>
          <cell r="H358" t="str">
            <v>CCASTRO</v>
          </cell>
          <cell r="I358" t="str">
            <v>Desgaste Normal</v>
          </cell>
          <cell r="K358" t="str">
            <v>194733</v>
          </cell>
        </row>
        <row r="359">
          <cell r="A359">
            <v>17941</v>
          </cell>
          <cell r="B359" t="str">
            <v>SYK407</v>
          </cell>
          <cell r="C359">
            <v>2702</v>
          </cell>
          <cell r="D359" t="str">
            <v>PREVENTIVO</v>
          </cell>
          <cell r="E359">
            <v>38394.300243055557</v>
          </cell>
          <cell r="F359">
            <v>38395.75</v>
          </cell>
          <cell r="G359">
            <v>38395.75</v>
          </cell>
          <cell r="H359" t="str">
            <v>CCASTRO</v>
          </cell>
          <cell r="I359" t="str">
            <v>Desgaste Normal</v>
          </cell>
          <cell r="K359" t="str">
            <v>11338744</v>
          </cell>
        </row>
        <row r="360">
          <cell r="A360">
            <v>17942</v>
          </cell>
          <cell r="B360" t="str">
            <v>UPN019</v>
          </cell>
          <cell r="C360">
            <v>2409</v>
          </cell>
          <cell r="D360" t="str">
            <v>EXPRESS</v>
          </cell>
          <cell r="E360">
            <v>38394.32130787037</v>
          </cell>
          <cell r="F360">
            <v>38394.416666666664</v>
          </cell>
          <cell r="G360">
            <v>38394.395833333336</v>
          </cell>
          <cell r="H360" t="str">
            <v>CCASTRO</v>
          </cell>
          <cell r="I360" t="str">
            <v>Desgaste Normal</v>
          </cell>
          <cell r="J360">
            <v>3001</v>
          </cell>
          <cell r="K360" t="str">
            <v>80351923</v>
          </cell>
        </row>
        <row r="361">
          <cell r="A361">
            <v>17943</v>
          </cell>
          <cell r="B361" t="str">
            <v>SYR940</v>
          </cell>
          <cell r="C361">
            <v>2708</v>
          </cell>
          <cell r="D361" t="str">
            <v>EXPRESS</v>
          </cell>
          <cell r="E361">
            <v>38394.329722222225</v>
          </cell>
          <cell r="F361">
            <v>38394.416666666664</v>
          </cell>
          <cell r="G361">
            <v>38394.395833333336</v>
          </cell>
          <cell r="H361" t="str">
            <v>CCASTRO</v>
          </cell>
          <cell r="I361" t="str">
            <v>Desgaste Normal</v>
          </cell>
          <cell r="J361">
            <v>3108</v>
          </cell>
          <cell r="K361" t="str">
            <v>19354375</v>
          </cell>
        </row>
        <row r="362">
          <cell r="A362">
            <v>17944</v>
          </cell>
          <cell r="B362" t="str">
            <v>SYK406</v>
          </cell>
          <cell r="C362">
            <v>2806</v>
          </cell>
          <cell r="D362" t="str">
            <v>PREVENTIVO</v>
          </cell>
          <cell r="E362">
            <v>38394.333171296297</v>
          </cell>
          <cell r="F362">
            <v>38395.75</v>
          </cell>
          <cell r="G362">
            <v>38395.625</v>
          </cell>
          <cell r="H362" t="str">
            <v>CCASTRO</v>
          </cell>
          <cell r="I362" t="str">
            <v>Desgaste Normal</v>
          </cell>
          <cell r="K362" t="str">
            <v>11251687</v>
          </cell>
        </row>
        <row r="363">
          <cell r="A363">
            <v>17945</v>
          </cell>
          <cell r="B363" t="str">
            <v>XVI493</v>
          </cell>
          <cell r="C363">
            <v>1827</v>
          </cell>
          <cell r="D363" t="str">
            <v>PREVENTIVO</v>
          </cell>
          <cell r="E363">
            <v>38394.351076388892</v>
          </cell>
          <cell r="F363">
            <v>38397.833333333336</v>
          </cell>
          <cell r="G363">
            <v>38402.625</v>
          </cell>
          <cell r="H363" t="str">
            <v>LBUITRAGO</v>
          </cell>
          <cell r="I363" t="str">
            <v>Desgaste Normal</v>
          </cell>
          <cell r="K363" t="str">
            <v>72214042</v>
          </cell>
        </row>
        <row r="364">
          <cell r="A364">
            <v>17946</v>
          </cell>
          <cell r="B364" t="str">
            <v>SYS811</v>
          </cell>
          <cell r="C364">
            <v>2708</v>
          </cell>
          <cell r="D364" t="str">
            <v>CORRECTIVO</v>
          </cell>
          <cell r="E364">
            <v>38394.366400462961</v>
          </cell>
          <cell r="F364">
            <v>38394.416666666664</v>
          </cell>
          <cell r="G364">
            <v>38394.375</v>
          </cell>
          <cell r="H364" t="str">
            <v>ccastror</v>
          </cell>
          <cell r="K364" t="str">
            <v>13842540</v>
          </cell>
        </row>
        <row r="365">
          <cell r="A365">
            <v>17947</v>
          </cell>
          <cell r="B365" t="str">
            <v>SYS643</v>
          </cell>
          <cell r="C365">
            <v>1806</v>
          </cell>
          <cell r="D365" t="str">
            <v>CORRECTIVO</v>
          </cell>
          <cell r="E365">
            <v>38394.371365740742</v>
          </cell>
          <cell r="F365">
            <v>38394.833333333336</v>
          </cell>
          <cell r="G365">
            <v>38394.739583333336</v>
          </cell>
          <cell r="H365" t="str">
            <v>CCASTRO</v>
          </cell>
          <cell r="I365" t="str">
            <v>Desgaste Normal</v>
          </cell>
          <cell r="J365">
            <v>3002</v>
          </cell>
          <cell r="K365" t="str">
            <v>19112542</v>
          </cell>
        </row>
        <row r="366">
          <cell r="A366">
            <v>17948</v>
          </cell>
          <cell r="B366" t="str">
            <v>GDH503</v>
          </cell>
          <cell r="C366">
            <v>2409</v>
          </cell>
          <cell r="D366" t="str">
            <v>CORRECTIVO</v>
          </cell>
          <cell r="E366">
            <v>38394.377106481479</v>
          </cell>
          <cell r="F366">
            <v>38394.458333333336</v>
          </cell>
          <cell r="G366">
            <v>38394.489583333336</v>
          </cell>
          <cell r="H366" t="str">
            <v>lbuitrago</v>
          </cell>
          <cell r="K366" t="str">
            <v>79609351</v>
          </cell>
        </row>
        <row r="367">
          <cell r="A367">
            <v>17949</v>
          </cell>
          <cell r="B367" t="str">
            <v>R30602</v>
          </cell>
          <cell r="C367">
            <v>4605</v>
          </cell>
          <cell r="D367" t="str">
            <v>CORRECTIVO</v>
          </cell>
          <cell r="E367">
            <v>38394.38422453704</v>
          </cell>
          <cell r="F367">
            <v>38394.75</v>
          </cell>
          <cell r="G367">
            <v>38394.75</v>
          </cell>
          <cell r="H367" t="str">
            <v>lbuitrago</v>
          </cell>
          <cell r="K367" t="str">
            <v>6774569</v>
          </cell>
        </row>
        <row r="368">
          <cell r="A368">
            <v>17950</v>
          </cell>
          <cell r="B368" t="str">
            <v>SYL391</v>
          </cell>
          <cell r="C368">
            <v>2805</v>
          </cell>
          <cell r="D368" t="str">
            <v>CORRECTIVO</v>
          </cell>
          <cell r="E368">
            <v>38394.390879629631</v>
          </cell>
          <cell r="F368">
            <v>38395.75</v>
          </cell>
          <cell r="G368">
            <v>38395.729166666664</v>
          </cell>
          <cell r="H368" t="str">
            <v>LBUITRAGO</v>
          </cell>
          <cell r="I368" t="str">
            <v>Desgaste Normal</v>
          </cell>
          <cell r="J368">
            <v>1703</v>
          </cell>
          <cell r="K368" t="str">
            <v>6774569</v>
          </cell>
        </row>
        <row r="369">
          <cell r="A369">
            <v>17951</v>
          </cell>
          <cell r="B369" t="str">
            <v>SYR405</v>
          </cell>
          <cell r="C369">
            <v>2210</v>
          </cell>
          <cell r="D369" t="str">
            <v>EXPRESS</v>
          </cell>
          <cell r="E369">
            <v>38394.416956018518</v>
          </cell>
          <cell r="F369">
            <v>38394.5</v>
          </cell>
          <cell r="G369">
            <v>38394.625</v>
          </cell>
          <cell r="H369" t="str">
            <v>LBUITRAGO</v>
          </cell>
          <cell r="I369" t="str">
            <v>Desgaste Normal</v>
          </cell>
          <cell r="J369">
            <v>3102</v>
          </cell>
          <cell r="K369" t="str">
            <v>3180117</v>
          </cell>
        </row>
        <row r="370">
          <cell r="A370">
            <v>17952</v>
          </cell>
          <cell r="B370" t="str">
            <v>SYM361</v>
          </cell>
          <cell r="C370">
            <v>2407</v>
          </cell>
          <cell r="D370" t="str">
            <v>PREVENTIVO</v>
          </cell>
          <cell r="E370">
            <v>38394.45207175926</v>
          </cell>
          <cell r="F370">
            <v>38397.791666666664</v>
          </cell>
          <cell r="G370">
            <v>38395.625</v>
          </cell>
          <cell r="H370" t="str">
            <v>CCASTRO</v>
          </cell>
          <cell r="I370" t="str">
            <v>Desgaste Normal</v>
          </cell>
          <cell r="K370" t="str">
            <v>10068751</v>
          </cell>
        </row>
        <row r="371">
          <cell r="A371">
            <v>17953</v>
          </cell>
          <cell r="B371" t="str">
            <v>R25102</v>
          </cell>
          <cell r="C371">
            <v>4523</v>
          </cell>
          <cell r="D371" t="str">
            <v>CORRECTIVO</v>
          </cell>
          <cell r="E371">
            <v>38394.472800925927</v>
          </cell>
          <cell r="F371">
            <v>38394.666666666664</v>
          </cell>
          <cell r="G371">
            <v>38395.75</v>
          </cell>
          <cell r="H371" t="str">
            <v>ccastror</v>
          </cell>
          <cell r="K371" t="str">
            <v>16707269</v>
          </cell>
        </row>
        <row r="372">
          <cell r="A372">
            <v>17954</v>
          </cell>
          <cell r="B372" t="str">
            <v>SYK283</v>
          </cell>
          <cell r="C372">
            <v>2808</v>
          </cell>
          <cell r="D372" t="str">
            <v>CORRECTIVO</v>
          </cell>
          <cell r="E372">
            <v>38394.475243055553</v>
          </cell>
          <cell r="F372">
            <v>38398.833333333336</v>
          </cell>
          <cell r="G372">
            <v>38397.75</v>
          </cell>
          <cell r="H372" t="str">
            <v>CCASTRO</v>
          </cell>
          <cell r="I372" t="str">
            <v>Técnico- Garantía</v>
          </cell>
          <cell r="J372">
            <v>1801</v>
          </cell>
          <cell r="K372" t="str">
            <v>74370499</v>
          </cell>
        </row>
        <row r="373">
          <cell r="A373">
            <v>17955</v>
          </cell>
          <cell r="B373" t="str">
            <v>R15957</v>
          </cell>
          <cell r="C373">
            <v>4102</v>
          </cell>
          <cell r="D373" t="str">
            <v>CORRECTIVO</v>
          </cell>
          <cell r="E373">
            <v>38394.488946759258</v>
          </cell>
          <cell r="F373">
            <v>38395.75</v>
          </cell>
          <cell r="G373">
            <v>38397.666666666664</v>
          </cell>
          <cell r="H373" t="str">
            <v>ccastror</v>
          </cell>
          <cell r="K373" t="str">
            <v>11338744</v>
          </cell>
        </row>
        <row r="374">
          <cell r="A374">
            <v>17956</v>
          </cell>
          <cell r="B374" t="str">
            <v>SYS646</v>
          </cell>
          <cell r="C374">
            <v>2004</v>
          </cell>
          <cell r="D374" t="str">
            <v>PREVENTIVO</v>
          </cell>
          <cell r="E374">
            <v>38394.591898148145</v>
          </cell>
          <cell r="F374">
            <v>38395.75</v>
          </cell>
          <cell r="G374">
            <v>38394.770833333336</v>
          </cell>
          <cell r="H374" t="str">
            <v>LBUITRAGO</v>
          </cell>
          <cell r="I374" t="str">
            <v>Desgaste Normal</v>
          </cell>
          <cell r="K374" t="str">
            <v>10251108</v>
          </cell>
        </row>
        <row r="375">
          <cell r="A375">
            <v>17957</v>
          </cell>
          <cell r="B375" t="str">
            <v>SYK170</v>
          </cell>
          <cell r="C375">
            <v>1806</v>
          </cell>
          <cell r="D375" t="str">
            <v>EXPRESS</v>
          </cell>
          <cell r="E375">
            <v>38394.597071759257</v>
          </cell>
          <cell r="F375">
            <v>38394.708333333336</v>
          </cell>
          <cell r="G375">
            <v>38394.739583333336</v>
          </cell>
          <cell r="H375" t="str">
            <v>CCASTRO</v>
          </cell>
          <cell r="I375" t="str">
            <v>Desgaste Normal</v>
          </cell>
          <cell r="J375">
            <v>3109</v>
          </cell>
          <cell r="K375" t="str">
            <v>79050247</v>
          </cell>
        </row>
        <row r="376">
          <cell r="A376">
            <v>17958</v>
          </cell>
          <cell r="B376" t="str">
            <v>SYK386</v>
          </cell>
          <cell r="C376">
            <v>2708</v>
          </cell>
          <cell r="D376" t="str">
            <v>CORRECTIVO</v>
          </cell>
          <cell r="E376">
            <v>38394.598692129628</v>
          </cell>
          <cell r="F376">
            <v>38395.75</v>
          </cell>
          <cell r="G376">
            <v>38395.8125</v>
          </cell>
          <cell r="H376" t="str">
            <v>CCASTRO</v>
          </cell>
          <cell r="I376" t="str">
            <v>Técnico- Garantía</v>
          </cell>
          <cell r="J376">
            <v>1703</v>
          </cell>
          <cell r="K376" t="str">
            <v>19447004</v>
          </cell>
        </row>
        <row r="377">
          <cell r="A377">
            <v>17959</v>
          </cell>
          <cell r="B377" t="str">
            <v>SYK385</v>
          </cell>
          <cell r="C377">
            <v>2410</v>
          </cell>
          <cell r="D377" t="str">
            <v>EXPRESS</v>
          </cell>
          <cell r="E377">
            <v>38394.604305555556</v>
          </cell>
          <cell r="F377">
            <v>38394.666666666664</v>
          </cell>
          <cell r="G377">
            <v>38394.75</v>
          </cell>
          <cell r="H377" t="str">
            <v>CCASTRO</v>
          </cell>
          <cell r="I377" t="str">
            <v>Desgaste Normal</v>
          </cell>
          <cell r="J377">
            <v>3108</v>
          </cell>
          <cell r="K377" t="str">
            <v>80261241</v>
          </cell>
        </row>
        <row r="378">
          <cell r="A378">
            <v>17960</v>
          </cell>
          <cell r="B378" t="str">
            <v>XVH703</v>
          </cell>
          <cell r="C378">
            <v>2410</v>
          </cell>
          <cell r="D378" t="str">
            <v>EXPRESS</v>
          </cell>
          <cell r="E378">
            <v>38394.607372685183</v>
          </cell>
          <cell r="F378">
            <v>38394.666666666664</v>
          </cell>
          <cell r="G378">
            <v>38394.8125</v>
          </cell>
          <cell r="H378" t="str">
            <v>CCASTRO</v>
          </cell>
          <cell r="I378" t="str">
            <v>Desgaste Normal</v>
          </cell>
          <cell r="J378">
            <v>3108</v>
          </cell>
          <cell r="K378" t="str">
            <v>9527816</v>
          </cell>
        </row>
        <row r="379">
          <cell r="A379">
            <v>17961</v>
          </cell>
          <cell r="B379" t="str">
            <v>R10321</v>
          </cell>
          <cell r="C379">
            <v>4103</v>
          </cell>
          <cell r="D379" t="str">
            <v>CORRECTIVO</v>
          </cell>
          <cell r="E379">
            <v>38394.621192129627</v>
          </cell>
          <cell r="F379">
            <v>38395.666666666664</v>
          </cell>
          <cell r="G379">
            <v>38394.666666666664</v>
          </cell>
          <cell r="H379" t="str">
            <v>lbuitrago</v>
          </cell>
          <cell r="K379" t="str">
            <v>74370043</v>
          </cell>
        </row>
        <row r="380">
          <cell r="A380">
            <v>17962</v>
          </cell>
          <cell r="B380" t="str">
            <v>R25243</v>
          </cell>
          <cell r="C380">
            <v>4301</v>
          </cell>
          <cell r="D380" t="str">
            <v>CORRECTIVO</v>
          </cell>
          <cell r="E380">
            <v>38394.651388888888</v>
          </cell>
          <cell r="F380">
            <v>38394.791666666664</v>
          </cell>
          <cell r="G380">
            <v>38394.75</v>
          </cell>
          <cell r="H380" t="str">
            <v>lbuitrago</v>
          </cell>
          <cell r="K380" t="str">
            <v>19109408</v>
          </cell>
        </row>
        <row r="381">
          <cell r="A381">
            <v>17963</v>
          </cell>
          <cell r="B381" t="str">
            <v>SUA682</v>
          </cell>
          <cell r="C381">
            <v>3001</v>
          </cell>
          <cell r="D381" t="str">
            <v>CORRECTIVO</v>
          </cell>
          <cell r="E381">
            <v>38394.654421296298</v>
          </cell>
          <cell r="F381">
            <v>38394.875</v>
          </cell>
          <cell r="G381">
            <v>38394.654861111114</v>
          </cell>
          <cell r="H381" t="str">
            <v>hcortezano</v>
          </cell>
          <cell r="K381" t="str">
            <v>94323518</v>
          </cell>
        </row>
        <row r="382">
          <cell r="A382">
            <v>17964</v>
          </cell>
          <cell r="B382" t="str">
            <v>SYR406</v>
          </cell>
          <cell r="C382">
            <v>2902</v>
          </cell>
          <cell r="D382" t="str">
            <v>CORRECTIVO</v>
          </cell>
          <cell r="E382">
            <v>38394.654965277776</v>
          </cell>
          <cell r="F382">
            <v>38394.875</v>
          </cell>
          <cell r="G382">
            <v>38394.667361111111</v>
          </cell>
          <cell r="H382" t="str">
            <v>hcortezano</v>
          </cell>
          <cell r="K382" t="str">
            <v>5882951</v>
          </cell>
        </row>
        <row r="383">
          <cell r="A383">
            <v>17965</v>
          </cell>
          <cell r="B383" t="str">
            <v>SYK273</v>
          </cell>
          <cell r="C383">
            <v>2501</v>
          </cell>
          <cell r="D383" t="str">
            <v>CORRECTIVO</v>
          </cell>
          <cell r="E383">
            <v>38394.655474537038</v>
          </cell>
          <cell r="F383">
            <v>38394.875</v>
          </cell>
          <cell r="G383">
            <v>38394.655555555553</v>
          </cell>
          <cell r="H383" t="str">
            <v>hcortezano</v>
          </cell>
          <cell r="K383" t="str">
            <v>8200318</v>
          </cell>
        </row>
        <row r="384">
          <cell r="A384">
            <v>17966</v>
          </cell>
          <cell r="B384" t="str">
            <v>R30581</v>
          </cell>
          <cell r="C384">
            <v>4705</v>
          </cell>
          <cell r="D384" t="str">
            <v>CORRECTIVO</v>
          </cell>
          <cell r="E384">
            <v>38394.654780092591</v>
          </cell>
          <cell r="F384">
            <v>38395.666666666664</v>
          </cell>
          <cell r="G384">
            <v>38395.458333333336</v>
          </cell>
          <cell r="H384" t="str">
            <v>lbuitrago</v>
          </cell>
          <cell r="K384" t="str">
            <v>10251108</v>
          </cell>
        </row>
        <row r="385">
          <cell r="A385">
            <v>17967</v>
          </cell>
          <cell r="B385" t="str">
            <v>SYK022</v>
          </cell>
          <cell r="C385">
            <v>2410</v>
          </cell>
          <cell r="D385" t="str">
            <v>EXPRESS</v>
          </cell>
          <cell r="E385">
            <v>38394.67050925926</v>
          </cell>
          <cell r="F385">
            <v>38394.708333333336</v>
          </cell>
          <cell r="G385">
            <v>38394.864583333336</v>
          </cell>
          <cell r="H385" t="str">
            <v>LBUITRAGO</v>
          </cell>
          <cell r="I385" t="str">
            <v>Desgaste Normal</v>
          </cell>
          <cell r="J385">
            <v>2708</v>
          </cell>
          <cell r="K385" t="str">
            <v>79642371</v>
          </cell>
        </row>
        <row r="386">
          <cell r="A386">
            <v>17969</v>
          </cell>
          <cell r="B386" t="str">
            <v>SYR399</v>
          </cell>
          <cell r="C386">
            <v>4720</v>
          </cell>
          <cell r="D386" t="str">
            <v>CORRECTIVO</v>
          </cell>
          <cell r="E386">
            <v>38394.712789351855</v>
          </cell>
          <cell r="F386">
            <v>38395.75</v>
          </cell>
          <cell r="G386">
            <v>38395.791666666664</v>
          </cell>
          <cell r="H386" t="str">
            <v>CCASTRO</v>
          </cell>
          <cell r="I386" t="str">
            <v>Conducción - Operaciones</v>
          </cell>
          <cell r="J386">
            <v>1704</v>
          </cell>
          <cell r="K386" t="str">
            <v>79041838</v>
          </cell>
        </row>
        <row r="387">
          <cell r="A387">
            <v>17970</v>
          </cell>
          <cell r="B387" t="str">
            <v>SKH286</v>
          </cell>
          <cell r="C387">
            <v>1809</v>
          </cell>
          <cell r="D387" t="str">
            <v>EXPRESS</v>
          </cell>
          <cell r="E387">
            <v>38395.318090277775</v>
          </cell>
          <cell r="F387">
            <v>38395.416666666664</v>
          </cell>
          <cell r="G387">
            <v>38395.583333333336</v>
          </cell>
          <cell r="H387" t="str">
            <v>CCASTRO</v>
          </cell>
          <cell r="I387" t="str">
            <v>Desgaste Normal</v>
          </cell>
          <cell r="J387">
            <v>1814</v>
          </cell>
          <cell r="K387" t="str">
            <v>79164688</v>
          </cell>
        </row>
        <row r="388">
          <cell r="A388">
            <v>17971</v>
          </cell>
          <cell r="B388" t="str">
            <v>SYK384</v>
          </cell>
          <cell r="C388">
            <v>2902</v>
          </cell>
          <cell r="D388" t="str">
            <v>CORRECTIVO</v>
          </cell>
          <cell r="E388">
            <v>38395.329016203701</v>
          </cell>
          <cell r="F388">
            <v>38395.75</v>
          </cell>
          <cell r="G388">
            <v>38395.666666666664</v>
          </cell>
          <cell r="H388" t="str">
            <v>lbuitrago</v>
          </cell>
          <cell r="K388" t="str">
            <v>79142754</v>
          </cell>
        </row>
        <row r="389">
          <cell r="A389">
            <v>17972</v>
          </cell>
          <cell r="B389" t="str">
            <v>SYM360</v>
          </cell>
          <cell r="C389">
            <v>1806</v>
          </cell>
          <cell r="D389" t="str">
            <v>CORRECTIVO</v>
          </cell>
          <cell r="E389">
            <v>38395.340277777781</v>
          </cell>
          <cell r="F389">
            <v>38395.520833333336</v>
          </cell>
          <cell r="G389">
            <v>38395.541666666664</v>
          </cell>
          <cell r="H389" t="str">
            <v>CCASTRO</v>
          </cell>
          <cell r="I389" t="str">
            <v>Desgaste Normal</v>
          </cell>
          <cell r="J389">
            <v>2307</v>
          </cell>
          <cell r="K389" t="str">
            <v>19159618</v>
          </cell>
        </row>
        <row r="390">
          <cell r="A390">
            <v>17973</v>
          </cell>
          <cell r="B390" t="str">
            <v>SYK670</v>
          </cell>
          <cell r="C390">
            <v>2708</v>
          </cell>
          <cell r="D390" t="str">
            <v>CORRECTIVO</v>
          </cell>
          <cell r="E390">
            <v>38395.349097222221</v>
          </cell>
          <cell r="F390">
            <v>38395.520833333336</v>
          </cell>
          <cell r="G390">
            <v>38395.520833333336</v>
          </cell>
          <cell r="H390" t="str">
            <v>LBUITRAGO</v>
          </cell>
          <cell r="I390" t="str">
            <v>Conducción - Operaciones</v>
          </cell>
          <cell r="J390">
            <v>2004</v>
          </cell>
          <cell r="K390" t="str">
            <v>10157982</v>
          </cell>
        </row>
        <row r="391">
          <cell r="A391">
            <v>17974</v>
          </cell>
          <cell r="B391" t="str">
            <v>BGD671</v>
          </cell>
          <cell r="C391">
            <v>3001</v>
          </cell>
          <cell r="D391" t="str">
            <v>CORRECTIVO</v>
          </cell>
          <cell r="E391">
            <v>38395.366238425922</v>
          </cell>
          <cell r="F391">
            <v>38395.583333333336</v>
          </cell>
          <cell r="H391" t="str">
            <v>lbuitrago</v>
          </cell>
          <cell r="K391" t="str">
            <v>11251687</v>
          </cell>
        </row>
        <row r="392">
          <cell r="A392">
            <v>17975</v>
          </cell>
          <cell r="B392" t="str">
            <v>SYL388</v>
          </cell>
          <cell r="C392">
            <v>2710</v>
          </cell>
          <cell r="D392" t="str">
            <v>CORRECTIVO</v>
          </cell>
          <cell r="E392">
            <v>38395.385196759256</v>
          </cell>
          <cell r="F392">
            <v>38395.75</v>
          </cell>
          <cell r="G392">
            <v>38395.666666666664</v>
          </cell>
          <cell r="H392" t="str">
            <v>CCASTROR</v>
          </cell>
          <cell r="K392" t="str">
            <v>91249900</v>
          </cell>
        </row>
        <row r="393">
          <cell r="A393">
            <v>17976</v>
          </cell>
          <cell r="B393" t="str">
            <v>SYS826</v>
          </cell>
          <cell r="C393">
            <v>2410</v>
          </cell>
          <cell r="D393" t="str">
            <v>EXPRESS</v>
          </cell>
          <cell r="E393">
            <v>38395.390393518515</v>
          </cell>
          <cell r="F393">
            <v>38395.520833333336</v>
          </cell>
          <cell r="G393">
            <v>38395.520833333336</v>
          </cell>
          <cell r="H393" t="str">
            <v>CCASTRO</v>
          </cell>
          <cell r="I393" t="str">
            <v>Desgaste Normal</v>
          </cell>
          <cell r="J393">
            <v>2806</v>
          </cell>
          <cell r="K393" t="str">
            <v>4243453</v>
          </cell>
        </row>
        <row r="394">
          <cell r="A394">
            <v>17977</v>
          </cell>
          <cell r="B394" t="str">
            <v>SYR398</v>
          </cell>
          <cell r="C394">
            <v>1806</v>
          </cell>
          <cell r="D394" t="str">
            <v>EXPRESS</v>
          </cell>
          <cell r="E394">
            <v>38395.39503472222</v>
          </cell>
          <cell r="F394">
            <v>38395.5</v>
          </cell>
          <cell r="G394">
            <v>38395.479166666664</v>
          </cell>
          <cell r="H394" t="str">
            <v>CCASTRO</v>
          </cell>
          <cell r="I394" t="str">
            <v>Desgaste Normal</v>
          </cell>
          <cell r="J394">
            <v>2107</v>
          </cell>
          <cell r="K394" t="str">
            <v>7222672</v>
          </cell>
        </row>
        <row r="395">
          <cell r="A395">
            <v>17978</v>
          </cell>
          <cell r="B395" t="str">
            <v>SYK410</v>
          </cell>
          <cell r="C395">
            <v>1904</v>
          </cell>
          <cell r="D395" t="str">
            <v>CORRECTIVO</v>
          </cell>
          <cell r="E395">
            <v>38395.404305555552</v>
          </cell>
          <cell r="F395">
            <v>38395.708333333336</v>
          </cell>
          <cell r="G395">
            <v>38395.6875</v>
          </cell>
          <cell r="H395" t="str">
            <v>LBUITRAGO</v>
          </cell>
          <cell r="I395" t="str">
            <v>Desgaste Normal</v>
          </cell>
          <cell r="J395">
            <v>2006</v>
          </cell>
          <cell r="K395" t="str">
            <v>74358560</v>
          </cell>
        </row>
        <row r="396">
          <cell r="A396">
            <v>17979</v>
          </cell>
          <cell r="B396" t="str">
            <v>SYS714</v>
          </cell>
          <cell r="C396">
            <v>2806</v>
          </cell>
          <cell r="D396" t="str">
            <v>PREVENTIVO</v>
          </cell>
          <cell r="E396">
            <v>38395.413541666669</v>
          </cell>
          <cell r="F396">
            <v>38395.75</v>
          </cell>
          <cell r="G396">
            <v>38395.708333333336</v>
          </cell>
          <cell r="H396" t="str">
            <v>LBUITRAGO</v>
          </cell>
          <cell r="I396" t="str">
            <v>Desgaste Normal</v>
          </cell>
          <cell r="K396" t="str">
            <v>19442440</v>
          </cell>
        </row>
        <row r="397">
          <cell r="A397">
            <v>17980</v>
          </cell>
          <cell r="B397" t="str">
            <v>SYK666</v>
          </cell>
          <cell r="C397">
            <v>2404</v>
          </cell>
          <cell r="D397" t="str">
            <v>EXPRESS</v>
          </cell>
          <cell r="E397">
            <v>38395.424942129626</v>
          </cell>
          <cell r="F397">
            <v>38395.520833333336</v>
          </cell>
          <cell r="G397">
            <v>38395.520833333336</v>
          </cell>
          <cell r="H397" t="str">
            <v>CCASTRO</v>
          </cell>
          <cell r="I397" t="str">
            <v>Desgaste Normal</v>
          </cell>
          <cell r="J397">
            <v>3108</v>
          </cell>
          <cell r="K397" t="str">
            <v>3214024</v>
          </cell>
        </row>
        <row r="398">
          <cell r="A398">
            <v>17981</v>
          </cell>
          <cell r="B398" t="str">
            <v>R30487</v>
          </cell>
          <cell r="C398">
            <v>4009</v>
          </cell>
          <cell r="D398" t="str">
            <v>CORRECTIVO</v>
          </cell>
          <cell r="E398">
            <v>38395.441365740742</v>
          </cell>
          <cell r="F398">
            <v>38395.708333333336</v>
          </cell>
          <cell r="G398">
            <v>38395.708333333336</v>
          </cell>
          <cell r="H398" t="str">
            <v>jmora</v>
          </cell>
          <cell r="K398" t="str">
            <v>4136752</v>
          </cell>
        </row>
        <row r="399">
          <cell r="A399">
            <v>17982</v>
          </cell>
          <cell r="B399" t="str">
            <v>R09635</v>
          </cell>
          <cell r="C399">
            <v>4601</v>
          </cell>
          <cell r="D399" t="str">
            <v>CORRECTIVO</v>
          </cell>
          <cell r="E399">
            <v>38395.439976851849</v>
          </cell>
          <cell r="F399">
            <v>38395.75</v>
          </cell>
          <cell r="G399">
            <v>38407.75</v>
          </cell>
          <cell r="H399" t="str">
            <v>lbuitrago</v>
          </cell>
          <cell r="K399" t="str">
            <v>7842568</v>
          </cell>
        </row>
        <row r="400">
          <cell r="A400">
            <v>17983</v>
          </cell>
          <cell r="B400" t="str">
            <v>SYS007</v>
          </cell>
          <cell r="C400">
            <v>3001</v>
          </cell>
          <cell r="D400" t="str">
            <v>CORRECTIVO</v>
          </cell>
          <cell r="E400">
            <v>38396.415601851855</v>
          </cell>
          <cell r="F400">
            <v>38398.833333333336</v>
          </cell>
          <cell r="G400">
            <v>38398.333333333336</v>
          </cell>
          <cell r="H400" t="str">
            <v>LBUITRAGO</v>
          </cell>
          <cell r="I400" t="str">
            <v>Técnico- Garantía</v>
          </cell>
          <cell r="J400">
            <v>1804</v>
          </cell>
          <cell r="K400" t="str">
            <v>19350736</v>
          </cell>
        </row>
        <row r="401">
          <cell r="A401">
            <v>17984</v>
          </cell>
          <cell r="B401" t="str">
            <v>SYL422</v>
          </cell>
          <cell r="C401">
            <v>2302</v>
          </cell>
          <cell r="D401" t="str">
            <v>PREVENTIVO</v>
          </cell>
          <cell r="E401">
            <v>38396.421342592592</v>
          </cell>
          <cell r="F401">
            <v>38398.833333333336</v>
          </cell>
          <cell r="G401">
            <v>38397.791666666664</v>
          </cell>
          <cell r="H401" t="str">
            <v>LBUITRAGO</v>
          </cell>
          <cell r="I401" t="str">
            <v>Desgaste Normal</v>
          </cell>
          <cell r="K401" t="str">
            <v>7221559</v>
          </cell>
        </row>
        <row r="402">
          <cell r="A402">
            <v>17985</v>
          </cell>
          <cell r="B402" t="str">
            <v>SYL396</v>
          </cell>
          <cell r="C402">
            <v>1832</v>
          </cell>
          <cell r="D402" t="str">
            <v>CORRECTIVO</v>
          </cell>
          <cell r="E402">
            <v>38396.432442129626</v>
          </cell>
          <cell r="F402">
            <v>38397.833333333336</v>
          </cell>
          <cell r="G402">
            <v>38397.791666666664</v>
          </cell>
          <cell r="H402" t="str">
            <v>LBUITRAGO</v>
          </cell>
          <cell r="I402" t="str">
            <v>Desgaste Normal</v>
          </cell>
          <cell r="J402">
            <v>1832</v>
          </cell>
          <cell r="K402" t="str">
            <v>13389186</v>
          </cell>
        </row>
        <row r="403">
          <cell r="A403">
            <v>17986</v>
          </cell>
          <cell r="B403" t="str">
            <v>UFQ098</v>
          </cell>
          <cell r="C403">
            <v>2902</v>
          </cell>
          <cell r="D403" t="str">
            <v>CORRECTIVO</v>
          </cell>
          <cell r="E403">
            <v>38396.439942129633</v>
          </cell>
          <cell r="F403">
            <v>38398.833333333336</v>
          </cell>
          <cell r="G403">
            <v>38397.75</v>
          </cell>
          <cell r="H403" t="str">
            <v>LBUITRAGO</v>
          </cell>
          <cell r="I403" t="str">
            <v>Desgaste Normal</v>
          </cell>
          <cell r="J403">
            <v>1813</v>
          </cell>
          <cell r="K403" t="str">
            <v>86044856</v>
          </cell>
        </row>
        <row r="404">
          <cell r="A404">
            <v>17988</v>
          </cell>
          <cell r="B404" t="str">
            <v>SYR934</v>
          </cell>
          <cell r="C404">
            <v>2403</v>
          </cell>
          <cell r="D404" t="str">
            <v>EXPRESS</v>
          </cell>
          <cell r="E404">
            <v>38396.460451388892</v>
          </cell>
          <cell r="F404">
            <v>38397.416666666664</v>
          </cell>
          <cell r="G404">
            <v>38397.75</v>
          </cell>
          <cell r="H404" t="str">
            <v>LBUITRAGO</v>
          </cell>
          <cell r="I404" t="str">
            <v>Desgaste Normal</v>
          </cell>
          <cell r="J404">
            <v>2003</v>
          </cell>
          <cell r="K404" t="str">
            <v>3186925</v>
          </cell>
        </row>
        <row r="405">
          <cell r="A405">
            <v>17989</v>
          </cell>
          <cell r="B405" t="str">
            <v>UPG086</v>
          </cell>
          <cell r="C405">
            <v>2710</v>
          </cell>
          <cell r="D405" t="str">
            <v>PREVENTIVO</v>
          </cell>
          <cell r="E405">
            <v>38396.462291666663</v>
          </cell>
          <cell r="F405">
            <v>38398.833333333336</v>
          </cell>
          <cell r="G405">
            <v>38401.772222222222</v>
          </cell>
          <cell r="H405" t="str">
            <v>CCASTRO</v>
          </cell>
          <cell r="I405" t="str">
            <v>Desgaste Normal</v>
          </cell>
          <cell r="K405" t="str">
            <v>14272754</v>
          </cell>
        </row>
        <row r="406">
          <cell r="A406">
            <v>17990</v>
          </cell>
          <cell r="B406" t="str">
            <v>SYK269</v>
          </cell>
          <cell r="C406">
            <v>2307</v>
          </cell>
          <cell r="D406" t="str">
            <v>CORRECTIVO</v>
          </cell>
          <cell r="E406">
            <v>38396.51090277778</v>
          </cell>
          <cell r="F406">
            <v>38397.416666666664</v>
          </cell>
          <cell r="G406">
            <v>38397.791666666664</v>
          </cell>
          <cell r="H406" t="str">
            <v>LBUITRAGO</v>
          </cell>
          <cell r="I406" t="str">
            <v>Desgaste Normal</v>
          </cell>
          <cell r="J406">
            <v>3108</v>
          </cell>
          <cell r="K406" t="str">
            <v>7227145</v>
          </cell>
        </row>
        <row r="407">
          <cell r="A407">
            <v>17991</v>
          </cell>
          <cell r="B407" t="str">
            <v>SYK411</v>
          </cell>
          <cell r="C407">
            <v>2407</v>
          </cell>
          <cell r="D407" t="str">
            <v>PREVENTIVO</v>
          </cell>
          <cell r="E407">
            <v>38396.513113425928</v>
          </cell>
          <cell r="F407">
            <v>38398.833333333336</v>
          </cell>
          <cell r="G407">
            <v>38400.756944444445</v>
          </cell>
          <cell r="H407" t="str">
            <v>LBUITRAGO</v>
          </cell>
          <cell r="I407" t="str">
            <v>Desgaste Normal</v>
          </cell>
          <cell r="K407" t="str">
            <v>79767445</v>
          </cell>
        </row>
        <row r="408">
          <cell r="A408">
            <v>17992</v>
          </cell>
          <cell r="B408" t="str">
            <v>SYK412</v>
          </cell>
          <cell r="C408">
            <v>3108</v>
          </cell>
          <cell r="D408" t="str">
            <v>CORRECTIVO</v>
          </cell>
          <cell r="E408">
            <v>38396.565000000002</v>
          </cell>
          <cell r="F408">
            <v>38398.833333333336</v>
          </cell>
          <cell r="G408">
            <v>38398.763888888891</v>
          </cell>
          <cell r="H408" t="str">
            <v>JJGUZMAN</v>
          </cell>
          <cell r="I408" t="str">
            <v>Desgaste Normal</v>
          </cell>
          <cell r="J408">
            <v>1704</v>
          </cell>
          <cell r="K408" t="str">
            <v>18391006</v>
          </cell>
        </row>
        <row r="409">
          <cell r="A409">
            <v>17993</v>
          </cell>
          <cell r="B409" t="str">
            <v>SYK685</v>
          </cell>
          <cell r="C409">
            <v>3108</v>
          </cell>
          <cell r="D409" t="str">
            <v>EXPRESS</v>
          </cell>
          <cell r="E409">
            <v>38397.311157407406</v>
          </cell>
          <cell r="F409">
            <v>38397.416666666664</v>
          </cell>
          <cell r="G409">
            <v>38397.78125</v>
          </cell>
          <cell r="H409" t="str">
            <v>LBUITRAGO</v>
          </cell>
          <cell r="I409" t="str">
            <v>Desgaste Normal</v>
          </cell>
          <cell r="J409">
            <v>3110</v>
          </cell>
          <cell r="K409" t="str">
            <v>7218065</v>
          </cell>
        </row>
        <row r="410">
          <cell r="A410">
            <v>17994</v>
          </cell>
          <cell r="B410" t="str">
            <v>R20352</v>
          </cell>
          <cell r="C410">
            <v>4205</v>
          </cell>
          <cell r="D410" t="str">
            <v>CORRECTIVO</v>
          </cell>
          <cell r="E410">
            <v>38397.338449074072</v>
          </cell>
          <cell r="F410">
            <v>38397.75</v>
          </cell>
          <cell r="G410">
            <v>38397.75</v>
          </cell>
          <cell r="H410" t="str">
            <v>lbuitrago</v>
          </cell>
          <cell r="K410" t="str">
            <v>74369470</v>
          </cell>
        </row>
        <row r="411">
          <cell r="A411">
            <v>17995</v>
          </cell>
          <cell r="B411" t="str">
            <v>SYR443</v>
          </cell>
          <cell r="C411">
            <v>3005</v>
          </cell>
          <cell r="D411" t="str">
            <v>CORRECTIVO</v>
          </cell>
          <cell r="E411">
            <v>38397.358020833337</v>
          </cell>
          <cell r="F411">
            <v>38397.520833333336</v>
          </cell>
          <cell r="H411" t="str">
            <v>envia</v>
          </cell>
          <cell r="K411" t="str">
            <v>19362361</v>
          </cell>
        </row>
        <row r="412">
          <cell r="A412">
            <v>17996</v>
          </cell>
          <cell r="B412" t="str">
            <v>SYS637</v>
          </cell>
          <cell r="C412">
            <v>2708</v>
          </cell>
          <cell r="D412" t="str">
            <v>CORRECTIVO</v>
          </cell>
          <cell r="E412">
            <v>38397.362291666665</v>
          </cell>
          <cell r="F412">
            <v>38397.791666666664</v>
          </cell>
          <cell r="G412">
            <v>38397.75</v>
          </cell>
          <cell r="H412" t="str">
            <v>LBUITRAGO</v>
          </cell>
          <cell r="I412" t="str">
            <v>Técnico- Garantía</v>
          </cell>
          <cell r="J412">
            <v>3003</v>
          </cell>
          <cell r="K412" t="str">
            <v>91206089</v>
          </cell>
        </row>
        <row r="413">
          <cell r="A413">
            <v>17997</v>
          </cell>
          <cell r="B413" t="str">
            <v>SYK272</v>
          </cell>
          <cell r="C413">
            <v>1814</v>
          </cell>
          <cell r="D413" t="str">
            <v>PREVENTIVO</v>
          </cell>
          <cell r="E413">
            <v>38397.37903935185</v>
          </cell>
          <cell r="F413">
            <v>38398.791666666664</v>
          </cell>
          <cell r="G413">
            <v>38398.791666666664</v>
          </cell>
          <cell r="H413" t="str">
            <v>CCASTRO</v>
          </cell>
          <cell r="I413" t="str">
            <v>Desgaste Normal</v>
          </cell>
          <cell r="K413" t="str">
            <v>17192599</v>
          </cell>
        </row>
        <row r="414">
          <cell r="A414">
            <v>17998</v>
          </cell>
          <cell r="B414" t="str">
            <v>SYK394</v>
          </cell>
          <cell r="C414">
            <v>2108</v>
          </cell>
          <cell r="D414" t="str">
            <v>CORRECTIVO</v>
          </cell>
          <cell r="E414">
            <v>38397.398275462961</v>
          </cell>
          <cell r="F414">
            <v>38397.791666666664</v>
          </cell>
          <cell r="G414">
            <v>38398.833333333336</v>
          </cell>
          <cell r="H414" t="str">
            <v>CCASTRO</v>
          </cell>
          <cell r="I414" t="str">
            <v>Desgaste Normal</v>
          </cell>
          <cell r="J414">
            <v>1814</v>
          </cell>
          <cell r="K414" t="str">
            <v>3224434</v>
          </cell>
        </row>
        <row r="415">
          <cell r="A415">
            <v>17999</v>
          </cell>
          <cell r="B415" t="str">
            <v>SYR396</v>
          </cell>
          <cell r="C415">
            <v>1709</v>
          </cell>
          <cell r="D415" t="str">
            <v>CORRECTIVO</v>
          </cell>
          <cell r="E415">
            <v>38397.402499999997</v>
          </cell>
          <cell r="F415">
            <v>38397.875</v>
          </cell>
          <cell r="G415">
            <v>38397.458333333336</v>
          </cell>
          <cell r="H415" t="str">
            <v>hcortezano</v>
          </cell>
          <cell r="K415" t="str">
            <v>79515384</v>
          </cell>
        </row>
        <row r="416">
          <cell r="A416">
            <v>18001</v>
          </cell>
          <cell r="B416" t="str">
            <v>SYL437</v>
          </cell>
          <cell r="C416">
            <v>2410</v>
          </cell>
          <cell r="D416" t="str">
            <v>CORRECTIVO</v>
          </cell>
          <cell r="E416">
            <v>38397.408946759257</v>
          </cell>
          <cell r="F416">
            <v>38397.791666666664</v>
          </cell>
          <cell r="G416">
            <v>38397.791666666664</v>
          </cell>
          <cell r="H416" t="str">
            <v>LBUITRAGO</v>
          </cell>
          <cell r="I416" t="str">
            <v>Desgaste Normal</v>
          </cell>
          <cell r="J416">
            <v>1908</v>
          </cell>
          <cell r="K416" t="str">
            <v>17194063</v>
          </cell>
        </row>
        <row r="417">
          <cell r="A417">
            <v>18002</v>
          </cell>
          <cell r="B417" t="str">
            <v>SYR393</v>
          </cell>
          <cell r="C417">
            <v>2704</v>
          </cell>
          <cell r="D417" t="str">
            <v>CORRECTIVO</v>
          </cell>
          <cell r="E417">
            <v>38397.413645833331</v>
          </cell>
          <cell r="F417">
            <v>38397.791666666664</v>
          </cell>
          <cell r="G417">
            <v>38397.458333333336</v>
          </cell>
          <cell r="H417" t="str">
            <v>jrojasj</v>
          </cell>
          <cell r="K417" t="str">
            <v>98592588</v>
          </cell>
        </row>
        <row r="418">
          <cell r="A418">
            <v>18003</v>
          </cell>
          <cell r="B418" t="str">
            <v>SYR928</v>
          </cell>
          <cell r="C418">
            <v>2708</v>
          </cell>
          <cell r="D418" t="str">
            <v>CORRECTIVO</v>
          </cell>
          <cell r="E418">
            <v>38397.412939814814</v>
          </cell>
          <cell r="F418">
            <v>38397.791666666664</v>
          </cell>
          <cell r="G418">
            <v>38397.791666666664</v>
          </cell>
          <cell r="H418" t="str">
            <v>LBUITRAGO</v>
          </cell>
          <cell r="I418" t="str">
            <v>Técnico- Garantía</v>
          </cell>
          <cell r="J418">
            <v>1810</v>
          </cell>
          <cell r="K418" t="str">
            <v>19202296</v>
          </cell>
        </row>
        <row r="419">
          <cell r="A419">
            <v>18004</v>
          </cell>
          <cell r="B419" t="str">
            <v>SYL533</v>
          </cell>
          <cell r="C419">
            <v>1834</v>
          </cell>
          <cell r="D419" t="str">
            <v>EXPRESS</v>
          </cell>
          <cell r="E419">
            <v>38397.432951388888</v>
          </cell>
          <cell r="F419">
            <v>38397.5</v>
          </cell>
          <cell r="G419">
            <v>38397.791666666664</v>
          </cell>
          <cell r="H419" t="str">
            <v>LBUITRAGO</v>
          </cell>
          <cell r="I419" t="str">
            <v>Conducción - Operaciones</v>
          </cell>
          <cell r="J419">
            <v>2802</v>
          </cell>
          <cell r="K419" t="str">
            <v>93370023</v>
          </cell>
        </row>
        <row r="420">
          <cell r="A420">
            <v>18006</v>
          </cell>
          <cell r="B420" t="str">
            <v>XVK960</v>
          </cell>
          <cell r="C420">
            <v>1704</v>
          </cell>
          <cell r="D420" t="str">
            <v>EXPRESS</v>
          </cell>
          <cell r="E420">
            <v>38397.440254629626</v>
          </cell>
          <cell r="F420">
            <v>38397.5</v>
          </cell>
          <cell r="G420">
            <v>38397.791666666664</v>
          </cell>
          <cell r="H420" t="str">
            <v>LBUITRAGO</v>
          </cell>
          <cell r="I420" t="str">
            <v>Desgaste Normal</v>
          </cell>
          <cell r="J420">
            <v>3108</v>
          </cell>
          <cell r="K420" t="str">
            <v>79434034</v>
          </cell>
        </row>
        <row r="421">
          <cell r="A421">
            <v>18007</v>
          </cell>
          <cell r="B421" t="str">
            <v>R10302</v>
          </cell>
          <cell r="C421">
            <v>4103</v>
          </cell>
          <cell r="D421" t="str">
            <v>CORRECTIVO</v>
          </cell>
          <cell r="E421">
            <v>38397.466909722221</v>
          </cell>
          <cell r="F421">
            <v>38397.75</v>
          </cell>
          <cell r="G421">
            <v>38397.75</v>
          </cell>
          <cell r="H421" t="str">
            <v>lbuitrago</v>
          </cell>
          <cell r="K421" t="str">
            <v>79355670</v>
          </cell>
        </row>
        <row r="422">
          <cell r="A422">
            <v>18008</v>
          </cell>
          <cell r="B422" t="str">
            <v>R15969</v>
          </cell>
          <cell r="C422">
            <v>4201</v>
          </cell>
          <cell r="D422" t="str">
            <v>CORRECTIVO</v>
          </cell>
          <cell r="E422">
            <v>38397.492384259262</v>
          </cell>
          <cell r="F422">
            <v>38397.791666666664</v>
          </cell>
          <cell r="G422">
            <v>38399.520833333336</v>
          </cell>
          <cell r="H422" t="str">
            <v>CCASTRO</v>
          </cell>
          <cell r="K422" t="str">
            <v>74370499</v>
          </cell>
        </row>
        <row r="423">
          <cell r="A423">
            <v>18009</v>
          </cell>
          <cell r="B423" t="str">
            <v>SYL401</v>
          </cell>
          <cell r="C423">
            <v>1704</v>
          </cell>
          <cell r="D423" t="str">
            <v>CORRECTIVO</v>
          </cell>
          <cell r="E423">
            <v>38397.501238425924</v>
          </cell>
          <cell r="F423">
            <v>38397.666666666664</v>
          </cell>
          <cell r="G423">
            <v>38397.75</v>
          </cell>
          <cell r="H423" t="str">
            <v>LBUITRAGO</v>
          </cell>
          <cell r="I423" t="str">
            <v>Desgaste Normal</v>
          </cell>
          <cell r="J423">
            <v>1908</v>
          </cell>
          <cell r="K423" t="str">
            <v>98534922</v>
          </cell>
        </row>
        <row r="424">
          <cell r="A424">
            <v>18010</v>
          </cell>
          <cell r="B424" t="str">
            <v>SYR397</v>
          </cell>
          <cell r="C424">
            <v>2407</v>
          </cell>
          <cell r="D424" t="str">
            <v>CORRECTIVO</v>
          </cell>
          <cell r="E424">
            <v>38397.509884259256</v>
          </cell>
          <cell r="F424">
            <v>38397.791666666664</v>
          </cell>
          <cell r="G424">
            <v>38398.708333333336</v>
          </cell>
          <cell r="H424" t="str">
            <v>LBUITRAGO</v>
          </cell>
          <cell r="I424" t="str">
            <v>Desgaste Normal</v>
          </cell>
          <cell r="J424">
            <v>1701</v>
          </cell>
          <cell r="K424" t="str">
            <v>7227729</v>
          </cell>
        </row>
        <row r="425">
          <cell r="A425">
            <v>18011</v>
          </cell>
          <cell r="B425" t="str">
            <v>SYK393</v>
          </cell>
          <cell r="C425">
            <v>1813</v>
          </cell>
          <cell r="D425" t="str">
            <v>CORRECTIVO</v>
          </cell>
          <cell r="E425">
            <v>38397.514363425929</v>
          </cell>
          <cell r="F425">
            <v>38397.625</v>
          </cell>
          <cell r="G425">
            <v>38397.75</v>
          </cell>
          <cell r="H425" t="str">
            <v>LBUITRAGO</v>
          </cell>
          <cell r="I425" t="str">
            <v>Desgaste Normal</v>
          </cell>
          <cell r="J425">
            <v>3108</v>
          </cell>
          <cell r="K425" t="str">
            <v>17301046</v>
          </cell>
        </row>
        <row r="426">
          <cell r="A426">
            <v>18012</v>
          </cell>
          <cell r="B426" t="str">
            <v>SYR406</v>
          </cell>
          <cell r="C426">
            <v>1704</v>
          </cell>
          <cell r="D426" t="str">
            <v>CORRECTIVO</v>
          </cell>
          <cell r="E426">
            <v>38397.517013888886</v>
          </cell>
          <cell r="F426">
            <v>38397.5625</v>
          </cell>
          <cell r="G426">
            <v>38397.75</v>
          </cell>
          <cell r="H426" t="str">
            <v>lbuitrago</v>
          </cell>
          <cell r="K426" t="str">
            <v>5882951</v>
          </cell>
        </row>
        <row r="427">
          <cell r="A427">
            <v>18013</v>
          </cell>
          <cell r="B427" t="str">
            <v>SYK392</v>
          </cell>
          <cell r="C427">
            <v>2410</v>
          </cell>
          <cell r="D427" t="str">
            <v>CORRECTIVO</v>
          </cell>
          <cell r="E427">
            <v>38397.539155092592</v>
          </cell>
          <cell r="F427">
            <v>38397.791666666664</v>
          </cell>
          <cell r="G427">
            <v>38397.708333333336</v>
          </cell>
          <cell r="H427" t="str">
            <v>LBUITRAGO</v>
          </cell>
          <cell r="I427" t="str">
            <v>Desgaste Normal</v>
          </cell>
          <cell r="J427">
            <v>3108</v>
          </cell>
          <cell r="K427" t="str">
            <v>9534970</v>
          </cell>
        </row>
        <row r="428">
          <cell r="A428">
            <v>18014</v>
          </cell>
          <cell r="B428" t="str">
            <v>SYL429</v>
          </cell>
          <cell r="C428">
            <v>2201</v>
          </cell>
          <cell r="D428" t="str">
            <v>CORRECTIVO</v>
          </cell>
          <cell r="E428">
            <v>38397.546354166669</v>
          </cell>
          <cell r="F428">
            <v>38397.791666666664</v>
          </cell>
          <cell r="G428">
            <v>38397.791666666664</v>
          </cell>
          <cell r="H428" t="str">
            <v>LBUITRAGO</v>
          </cell>
          <cell r="I428" t="str">
            <v>Desgaste Normal</v>
          </cell>
          <cell r="J428">
            <v>2302</v>
          </cell>
          <cell r="K428" t="str">
            <v>79355670</v>
          </cell>
        </row>
        <row r="429">
          <cell r="A429">
            <v>18015</v>
          </cell>
          <cell r="B429" t="str">
            <v>SYS709</v>
          </cell>
          <cell r="C429">
            <v>2804</v>
          </cell>
          <cell r="D429" t="str">
            <v>CORRECTIVO</v>
          </cell>
          <cell r="E429">
            <v>38397.551631944443</v>
          </cell>
          <cell r="F429">
            <v>38397.791666666664</v>
          </cell>
          <cell r="G429">
            <v>38397.75</v>
          </cell>
          <cell r="H429" t="str">
            <v>LBUITRAGO</v>
          </cell>
          <cell r="I429" t="str">
            <v>Desgaste Normal</v>
          </cell>
          <cell r="J429">
            <v>2801</v>
          </cell>
          <cell r="K429" t="str">
            <v>7560858</v>
          </cell>
        </row>
        <row r="430">
          <cell r="A430">
            <v>18016</v>
          </cell>
          <cell r="B430" t="str">
            <v>SYL421</v>
          </cell>
          <cell r="C430">
            <v>2302</v>
          </cell>
          <cell r="D430" t="str">
            <v>PREVENTIVO</v>
          </cell>
          <cell r="E430">
            <v>38397.555324074077</v>
          </cell>
          <cell r="F430">
            <v>38399.791666666664</v>
          </cell>
          <cell r="G430">
            <v>38398.75</v>
          </cell>
          <cell r="H430" t="str">
            <v>CCASTRO</v>
          </cell>
          <cell r="K430" t="str">
            <v>74369470</v>
          </cell>
        </row>
        <row r="431">
          <cell r="A431">
            <v>18017</v>
          </cell>
          <cell r="B431" t="str">
            <v>R25146</v>
          </cell>
          <cell r="C431">
            <v>4001</v>
          </cell>
          <cell r="D431" t="str">
            <v>CORRECTIVO</v>
          </cell>
          <cell r="E431">
            <v>38397.613055555557</v>
          </cell>
          <cell r="F431">
            <v>38398.666666666664</v>
          </cell>
          <cell r="G431">
            <v>38397.770833333336</v>
          </cell>
          <cell r="H431" t="str">
            <v>lbuitrago</v>
          </cell>
          <cell r="K431" t="str">
            <v>17301046</v>
          </cell>
        </row>
        <row r="432">
          <cell r="A432">
            <v>18018</v>
          </cell>
          <cell r="B432" t="str">
            <v>R20378</v>
          </cell>
          <cell r="C432">
            <v>4722</v>
          </cell>
          <cell r="D432" t="str">
            <v>CORRECTIVO</v>
          </cell>
          <cell r="E432">
            <v>38397.616006944445</v>
          </cell>
          <cell r="F432">
            <v>38456.791666666664</v>
          </cell>
          <cell r="G432">
            <v>38398.791666666664</v>
          </cell>
          <cell r="H432" t="str">
            <v>lbuitrago</v>
          </cell>
          <cell r="K432" t="str">
            <v>93370023</v>
          </cell>
        </row>
        <row r="433">
          <cell r="A433">
            <v>18019</v>
          </cell>
          <cell r="B433" t="str">
            <v>R10571</v>
          </cell>
          <cell r="C433">
            <v>4605</v>
          </cell>
          <cell r="D433" t="str">
            <v>CORRECTIVO</v>
          </cell>
          <cell r="E433">
            <v>38397.622303240743</v>
          </cell>
          <cell r="F433">
            <v>38398.666666666664</v>
          </cell>
          <cell r="G433">
            <v>38397.75</v>
          </cell>
          <cell r="H433" t="str">
            <v>lbuitrago</v>
          </cell>
          <cell r="K433" t="str">
            <v>74243696</v>
          </cell>
        </row>
        <row r="434">
          <cell r="A434">
            <v>18020</v>
          </cell>
          <cell r="B434" t="str">
            <v>R12272</v>
          </cell>
          <cell r="C434">
            <v>4503</v>
          </cell>
          <cell r="D434" t="str">
            <v>CORRECTIVO</v>
          </cell>
          <cell r="E434">
            <v>38397.632222222222</v>
          </cell>
          <cell r="F434">
            <v>38398.75</v>
          </cell>
          <cell r="G434">
            <v>38399.75</v>
          </cell>
          <cell r="H434" t="str">
            <v>lbuitrago</v>
          </cell>
          <cell r="K434" t="str">
            <v>11251687</v>
          </cell>
        </row>
        <row r="435">
          <cell r="A435">
            <v>18021</v>
          </cell>
          <cell r="B435" t="str">
            <v>SYS008</v>
          </cell>
          <cell r="C435">
            <v>2708</v>
          </cell>
          <cell r="D435" t="str">
            <v>EXPRESS</v>
          </cell>
          <cell r="E435">
            <v>38397.652199074073</v>
          </cell>
          <cell r="F435">
            <v>38397.708333333336</v>
          </cell>
          <cell r="G435">
            <v>38397.8125</v>
          </cell>
          <cell r="H435" t="str">
            <v>LBUITRAGO</v>
          </cell>
          <cell r="I435" t="str">
            <v>Conducción - Operaciones</v>
          </cell>
          <cell r="J435">
            <v>3006</v>
          </cell>
          <cell r="K435" t="str">
            <v>7228973</v>
          </cell>
        </row>
        <row r="436">
          <cell r="A436">
            <v>18022</v>
          </cell>
          <cell r="B436" t="str">
            <v>SYK391</v>
          </cell>
          <cell r="C436">
            <v>3114</v>
          </cell>
          <cell r="D436" t="str">
            <v>CORRECTIVO</v>
          </cell>
          <cell r="E436">
            <v>38397.712384259263</v>
          </cell>
          <cell r="F436">
            <v>38398.75</v>
          </cell>
          <cell r="G436">
            <v>38398.5</v>
          </cell>
          <cell r="H436" t="str">
            <v>LBUITRAGO</v>
          </cell>
          <cell r="I436" t="str">
            <v>Desgaste Normal</v>
          </cell>
          <cell r="J436">
            <v>3113</v>
          </cell>
          <cell r="K436" t="str">
            <v>91005174</v>
          </cell>
        </row>
        <row r="437">
          <cell r="A437">
            <v>18023</v>
          </cell>
          <cell r="B437" t="str">
            <v>SYL590</v>
          </cell>
          <cell r="C437">
            <v>2408</v>
          </cell>
          <cell r="D437" t="str">
            <v>EXPRESS</v>
          </cell>
          <cell r="E437">
            <v>38397.717523148145</v>
          </cell>
          <cell r="F437">
            <v>38397.791666666664</v>
          </cell>
          <cell r="G437">
            <v>38397.75</v>
          </cell>
          <cell r="H437" t="str">
            <v>LBUITRAGO</v>
          </cell>
          <cell r="I437" t="str">
            <v>Desgaste Normal</v>
          </cell>
          <cell r="J437">
            <v>1813</v>
          </cell>
          <cell r="K437" t="str">
            <v>93080417</v>
          </cell>
        </row>
        <row r="438">
          <cell r="A438">
            <v>18024</v>
          </cell>
          <cell r="B438" t="str">
            <v>SYK667</v>
          </cell>
          <cell r="C438">
            <v>2708</v>
          </cell>
          <cell r="D438" t="str">
            <v>EXPRESS</v>
          </cell>
          <cell r="E438">
            <v>38397.733043981483</v>
          </cell>
          <cell r="F438">
            <v>38397.791666666664</v>
          </cell>
          <cell r="G438">
            <v>38397.791666666664</v>
          </cell>
          <cell r="H438" t="str">
            <v>LBUITRAGO</v>
          </cell>
          <cell r="I438" t="str">
            <v>Desgaste Normal</v>
          </cell>
          <cell r="J438">
            <v>2708</v>
          </cell>
          <cell r="K438" t="str">
            <v>9531708</v>
          </cell>
        </row>
        <row r="439">
          <cell r="A439">
            <v>18026</v>
          </cell>
          <cell r="B439" t="str">
            <v>SYK408</v>
          </cell>
          <cell r="C439">
            <v>2407</v>
          </cell>
          <cell r="D439" t="str">
            <v>ACCIDENTE</v>
          </cell>
          <cell r="E439">
            <v>38397.783564814818</v>
          </cell>
          <cell r="F439">
            <v>38441.791666666664</v>
          </cell>
          <cell r="G439">
            <v>38423.684027777781</v>
          </cell>
          <cell r="H439" t="str">
            <v>CCASTRO</v>
          </cell>
          <cell r="I439" t="str">
            <v>Conducción - Operaciones</v>
          </cell>
          <cell r="J439">
            <v>4720</v>
          </cell>
          <cell r="K439" t="str">
            <v>13890091</v>
          </cell>
        </row>
        <row r="440">
          <cell r="A440">
            <v>18027</v>
          </cell>
          <cell r="B440" t="str">
            <v>SNB956</v>
          </cell>
          <cell r="C440">
            <v>2204</v>
          </cell>
          <cell r="D440" t="str">
            <v>CORRECTIVO</v>
          </cell>
          <cell r="E440">
            <v>38397.814085648148</v>
          </cell>
          <cell r="F440">
            <v>38399.791666666664</v>
          </cell>
          <cell r="G440">
            <v>38399.458333333336</v>
          </cell>
          <cell r="H440" t="str">
            <v>lbuitrago</v>
          </cell>
          <cell r="K440" t="str">
            <v>19314854</v>
          </cell>
        </row>
        <row r="441">
          <cell r="A441">
            <v>18028</v>
          </cell>
          <cell r="B441" t="str">
            <v>SYL436</v>
          </cell>
          <cell r="C441">
            <v>2804</v>
          </cell>
          <cell r="D441" t="str">
            <v>PREVENTIVO</v>
          </cell>
          <cell r="E441">
            <v>38398.328819444447</v>
          </cell>
          <cell r="F441">
            <v>38399.833333333336</v>
          </cell>
          <cell r="G441">
            <v>38400.833333333336</v>
          </cell>
          <cell r="H441" t="str">
            <v>LBUITRAGO</v>
          </cell>
          <cell r="I441" t="str">
            <v>Desgaste Normal</v>
          </cell>
          <cell r="K441" t="str">
            <v>79633488</v>
          </cell>
        </row>
        <row r="442">
          <cell r="A442">
            <v>18029</v>
          </cell>
          <cell r="B442" t="str">
            <v>SYS705</v>
          </cell>
          <cell r="C442">
            <v>1806</v>
          </cell>
          <cell r="D442" t="str">
            <v>CORRECTIVO</v>
          </cell>
          <cell r="E442">
            <v>38398.338194444441</v>
          </cell>
          <cell r="F442">
            <v>38398.791666666664</v>
          </cell>
          <cell r="G442">
            <v>38398.75</v>
          </cell>
          <cell r="H442" t="str">
            <v>LBUITRAGO</v>
          </cell>
          <cell r="I442" t="str">
            <v>Técnico- Garantía</v>
          </cell>
          <cell r="J442">
            <v>3108</v>
          </cell>
          <cell r="K442" t="str">
            <v>16707269</v>
          </cell>
        </row>
        <row r="443">
          <cell r="A443">
            <v>18030</v>
          </cell>
          <cell r="B443" t="str">
            <v>SYL433</v>
          </cell>
          <cell r="C443">
            <v>2709</v>
          </cell>
          <cell r="D443" t="str">
            <v>EXPRESS</v>
          </cell>
          <cell r="E443">
            <v>38398.342037037037</v>
          </cell>
          <cell r="F443">
            <v>38398.416666666664</v>
          </cell>
          <cell r="G443">
            <v>38398.395833333336</v>
          </cell>
          <cell r="H443" t="str">
            <v>LBUITRAGO</v>
          </cell>
          <cell r="I443" t="str">
            <v>Desgaste Normal</v>
          </cell>
          <cell r="J443">
            <v>2708</v>
          </cell>
          <cell r="K443" t="str">
            <v>2996501</v>
          </cell>
        </row>
        <row r="444">
          <cell r="A444">
            <v>18031</v>
          </cell>
          <cell r="B444" t="str">
            <v>SYS825</v>
          </cell>
          <cell r="C444">
            <v>2808</v>
          </cell>
          <cell r="D444" t="str">
            <v>EXPRESS</v>
          </cell>
          <cell r="E444">
            <v>38398.348622685182</v>
          </cell>
          <cell r="F444">
            <v>38398.395833333336</v>
          </cell>
          <cell r="G444">
            <v>38398.416666666664</v>
          </cell>
          <cell r="H444" t="str">
            <v>LBUITRAGO</v>
          </cell>
          <cell r="I444" t="str">
            <v>Desgaste Normal</v>
          </cell>
          <cell r="J444">
            <v>2007</v>
          </cell>
          <cell r="K444" t="str">
            <v>4602808</v>
          </cell>
        </row>
        <row r="445">
          <cell r="A445">
            <v>18032</v>
          </cell>
          <cell r="B445" t="str">
            <v>SYK686</v>
          </cell>
          <cell r="C445">
            <v>2410</v>
          </cell>
          <cell r="D445" t="str">
            <v>CORRECTIVO</v>
          </cell>
          <cell r="E445">
            <v>38398.349016203705</v>
          </cell>
          <cell r="F445">
            <v>38398.791666666664</v>
          </cell>
          <cell r="G445">
            <v>38398.666666666664</v>
          </cell>
          <cell r="H445" t="str">
            <v>CCASTRO</v>
          </cell>
          <cell r="I445" t="str">
            <v>Conducción - Operaciones</v>
          </cell>
          <cell r="J445">
            <v>4722</v>
          </cell>
          <cell r="K445" t="str">
            <v>7550196</v>
          </cell>
        </row>
        <row r="446">
          <cell r="A446">
            <v>18033</v>
          </cell>
          <cell r="B446" t="str">
            <v>SYK671</v>
          </cell>
          <cell r="C446">
            <v>2408</v>
          </cell>
          <cell r="D446" t="str">
            <v>EXPRESS</v>
          </cell>
          <cell r="E446">
            <v>38398.356504629628</v>
          </cell>
          <cell r="F446">
            <v>38398.416666666664</v>
          </cell>
          <cell r="G446">
            <v>38398.833333333336</v>
          </cell>
          <cell r="H446" t="str">
            <v>LBUITRAGO</v>
          </cell>
          <cell r="I446" t="str">
            <v>Desgaste Normal</v>
          </cell>
          <cell r="J446">
            <v>1906</v>
          </cell>
          <cell r="K446" t="str">
            <v>79316854</v>
          </cell>
        </row>
        <row r="447">
          <cell r="A447">
            <v>18034</v>
          </cell>
          <cell r="B447" t="str">
            <v>SYR937</v>
          </cell>
          <cell r="C447">
            <v>2001</v>
          </cell>
          <cell r="D447" t="str">
            <v>PREVENTIVO</v>
          </cell>
          <cell r="E447">
            <v>38398.357905092591</v>
          </cell>
          <cell r="F447">
            <v>38398.791666666664</v>
          </cell>
          <cell r="G447">
            <v>38398.729166666664</v>
          </cell>
          <cell r="H447" t="str">
            <v>LBUITRAGO</v>
          </cell>
          <cell r="I447" t="str">
            <v>Desgaste Normal</v>
          </cell>
          <cell r="K447" t="str">
            <v>4241332</v>
          </cell>
        </row>
        <row r="448">
          <cell r="A448">
            <v>18035</v>
          </cell>
          <cell r="B448" t="str">
            <v>SYK679</v>
          </cell>
          <cell r="C448">
            <v>2007</v>
          </cell>
          <cell r="D448" t="str">
            <v>CORRECTIVO</v>
          </cell>
          <cell r="E448">
            <v>38398.365081018521</v>
          </cell>
          <cell r="F448">
            <v>38398.791666666664</v>
          </cell>
          <cell r="G448">
            <v>38398.708333333336</v>
          </cell>
          <cell r="H448" t="str">
            <v>CCASTRO</v>
          </cell>
          <cell r="I448" t="str">
            <v>Desgaste Normal</v>
          </cell>
          <cell r="J448">
            <v>2305</v>
          </cell>
          <cell r="K448" t="str">
            <v>11230410</v>
          </cell>
        </row>
        <row r="449">
          <cell r="A449">
            <v>18036</v>
          </cell>
          <cell r="B449" t="str">
            <v>XVH413</v>
          </cell>
          <cell r="C449">
            <v>2408</v>
          </cell>
          <cell r="D449" t="str">
            <v>EXPRESS</v>
          </cell>
          <cell r="E449">
            <v>38398.369733796295</v>
          </cell>
          <cell r="F449">
            <v>38398.458333333336</v>
          </cell>
          <cell r="G449">
            <v>38398.604166666664</v>
          </cell>
          <cell r="H449" t="str">
            <v>CCASTRO</v>
          </cell>
          <cell r="I449" t="str">
            <v>Desgaste Normal</v>
          </cell>
          <cell r="J449">
            <v>2710</v>
          </cell>
          <cell r="K449" t="str">
            <v>11340182</v>
          </cell>
        </row>
        <row r="450">
          <cell r="A450">
            <v>18037</v>
          </cell>
          <cell r="B450" t="str">
            <v>SYS823</v>
          </cell>
          <cell r="C450">
            <v>3115</v>
          </cell>
          <cell r="D450" t="str">
            <v>EXPRESS</v>
          </cell>
          <cell r="E450">
            <v>38398.387465277781</v>
          </cell>
          <cell r="F450">
            <v>38398.416666666664</v>
          </cell>
          <cell r="G450">
            <v>38398.458333333336</v>
          </cell>
          <cell r="H450" t="str">
            <v>LBUITRAGO</v>
          </cell>
          <cell r="I450" t="str">
            <v>Desgaste Normal</v>
          </cell>
          <cell r="J450">
            <v>3002</v>
          </cell>
          <cell r="K450" t="str">
            <v>19220784</v>
          </cell>
        </row>
        <row r="451">
          <cell r="A451">
            <v>18038</v>
          </cell>
          <cell r="B451" t="str">
            <v>SYM355</v>
          </cell>
          <cell r="C451">
            <v>2410</v>
          </cell>
          <cell r="D451" t="str">
            <v>PREVENTIVO</v>
          </cell>
          <cell r="E451">
            <v>38398.394178240742</v>
          </cell>
          <cell r="F451">
            <v>38399.833333333336</v>
          </cell>
          <cell r="G451">
            <v>38400.6875</v>
          </cell>
          <cell r="H451" t="str">
            <v>CCASTRO</v>
          </cell>
          <cell r="I451" t="str">
            <v>Desgaste Normal</v>
          </cell>
          <cell r="K451" t="str">
            <v>2972034</v>
          </cell>
        </row>
        <row r="452">
          <cell r="A452">
            <v>18039</v>
          </cell>
          <cell r="B452" t="str">
            <v>SYK673</v>
          </cell>
          <cell r="C452">
            <v>2408</v>
          </cell>
          <cell r="D452" t="str">
            <v>CORRECTIVO</v>
          </cell>
          <cell r="E452">
            <v>38398.406608796293</v>
          </cell>
          <cell r="F452">
            <v>38398.666666666664</v>
          </cell>
          <cell r="G452">
            <v>38398.791666666664</v>
          </cell>
          <cell r="H452" t="str">
            <v>JJGUZMAN</v>
          </cell>
          <cell r="I452" t="str">
            <v>Desgaste Normal</v>
          </cell>
          <cell r="J452">
            <v>2708</v>
          </cell>
          <cell r="K452" t="str">
            <v>7220950</v>
          </cell>
        </row>
        <row r="453">
          <cell r="A453">
            <v>18040</v>
          </cell>
          <cell r="B453" t="str">
            <v>SYK277</v>
          </cell>
          <cell r="C453">
            <v>2410</v>
          </cell>
          <cell r="D453" t="str">
            <v>EXPRESS</v>
          </cell>
          <cell r="E453">
            <v>38398.459756944445</v>
          </cell>
          <cell r="F453">
            <v>38398.520833333336</v>
          </cell>
          <cell r="G453">
            <v>38398.520833333336</v>
          </cell>
          <cell r="H453" t="str">
            <v>CCASTRO</v>
          </cell>
          <cell r="I453" t="str">
            <v>Conducción - Operaciones</v>
          </cell>
          <cell r="J453">
            <v>2708</v>
          </cell>
          <cell r="K453" t="str">
            <v>79714211</v>
          </cell>
        </row>
        <row r="454">
          <cell r="A454">
            <v>18041</v>
          </cell>
          <cell r="B454" t="str">
            <v>SYR932</v>
          </cell>
          <cell r="C454">
            <v>2409</v>
          </cell>
          <cell r="D454" t="str">
            <v>PREVENTIVO</v>
          </cell>
          <cell r="E454">
            <v>38398.461215277777</v>
          </cell>
          <cell r="F454">
            <v>38398.833333333336</v>
          </cell>
          <cell r="G454">
            <v>38398.777777777781</v>
          </cell>
          <cell r="H454" t="str">
            <v>JJGUZMAN</v>
          </cell>
          <cell r="I454" t="str">
            <v>Desgaste Normal</v>
          </cell>
          <cell r="K454" t="str">
            <v>7226037</v>
          </cell>
        </row>
        <row r="455">
          <cell r="A455">
            <v>18042</v>
          </cell>
          <cell r="B455" t="str">
            <v>SYK381</v>
          </cell>
          <cell r="C455">
            <v>2702</v>
          </cell>
          <cell r="D455" t="str">
            <v>LEGALIZAR RP</v>
          </cell>
          <cell r="E455">
            <v>38398.487500000003</v>
          </cell>
          <cell r="F455">
            <v>38398.875</v>
          </cell>
          <cell r="G455">
            <v>38398.488194444442</v>
          </cell>
          <cell r="H455" t="str">
            <v>CCASTRO</v>
          </cell>
          <cell r="K455" t="str">
            <v>79286031</v>
          </cell>
        </row>
        <row r="456">
          <cell r="A456">
            <v>18043</v>
          </cell>
          <cell r="B456" t="str">
            <v>SYL485</v>
          </cell>
          <cell r="C456">
            <v>2806</v>
          </cell>
          <cell r="D456" t="str">
            <v>CORRECTIVO</v>
          </cell>
          <cell r="E456">
            <v>38398.492083333331</v>
          </cell>
          <cell r="F456">
            <v>38398.833333333336</v>
          </cell>
          <cell r="G456">
            <v>38398.666666666664</v>
          </cell>
          <cell r="H456" t="str">
            <v>CCASTRO</v>
          </cell>
          <cell r="I456" t="str">
            <v>Desgaste Normal</v>
          </cell>
          <cell r="J456">
            <v>1812</v>
          </cell>
          <cell r="K456" t="str">
            <v>80352734</v>
          </cell>
        </row>
        <row r="457">
          <cell r="A457">
            <v>18045</v>
          </cell>
          <cell r="B457" t="str">
            <v>R25145</v>
          </cell>
          <cell r="C457">
            <v>4504</v>
          </cell>
          <cell r="D457" t="str">
            <v>CORRECTIVO</v>
          </cell>
          <cell r="E457">
            <v>38398.501782407409</v>
          </cell>
          <cell r="F457">
            <v>38398.833333333336</v>
          </cell>
          <cell r="G457">
            <v>38398.791666666664</v>
          </cell>
          <cell r="H457" t="str">
            <v>CCASTRO</v>
          </cell>
          <cell r="I457" t="str">
            <v>Desgaste Normal</v>
          </cell>
          <cell r="J457">
            <v>4501</v>
          </cell>
          <cell r="K457" t="str">
            <v>12550612</v>
          </cell>
        </row>
        <row r="458">
          <cell r="A458">
            <v>18046</v>
          </cell>
          <cell r="B458" t="str">
            <v>SYL431</v>
          </cell>
          <cell r="C458">
            <v>2806</v>
          </cell>
          <cell r="D458" t="str">
            <v>PREVENTIVO</v>
          </cell>
          <cell r="E458">
            <v>38398.503900462965</v>
          </cell>
          <cell r="F458">
            <v>38400.833333333336</v>
          </cell>
          <cell r="G458">
            <v>38400.833333333336</v>
          </cell>
          <cell r="H458" t="str">
            <v>LBUITRAGO</v>
          </cell>
          <cell r="I458" t="str">
            <v>Desgaste Normal</v>
          </cell>
          <cell r="K458" t="str">
            <v>98492216</v>
          </cell>
        </row>
        <row r="459">
          <cell r="A459">
            <v>18047</v>
          </cell>
          <cell r="B459" t="str">
            <v>SYL402</v>
          </cell>
          <cell r="C459">
            <v>2503</v>
          </cell>
          <cell r="D459" t="str">
            <v>EXPRESS</v>
          </cell>
          <cell r="E459">
            <v>38398.510138888887</v>
          </cell>
          <cell r="F459">
            <v>38398.625</v>
          </cell>
          <cell r="G459">
            <v>38398.645833333336</v>
          </cell>
          <cell r="H459" t="str">
            <v>CCASTRO</v>
          </cell>
          <cell r="I459" t="str">
            <v>Desgaste Normal</v>
          </cell>
          <cell r="J459">
            <v>1908</v>
          </cell>
          <cell r="K459" t="str">
            <v>19444518</v>
          </cell>
        </row>
        <row r="460">
          <cell r="A460">
            <v>18048</v>
          </cell>
          <cell r="B460" t="str">
            <v>R33218</v>
          </cell>
          <cell r="C460">
            <v>4007</v>
          </cell>
          <cell r="D460" t="str">
            <v>CORRECTIVO</v>
          </cell>
          <cell r="E460">
            <v>38398.516608796293</v>
          </cell>
          <cell r="F460">
            <v>38398.75</v>
          </cell>
          <cell r="G460">
            <v>38398.708333333336</v>
          </cell>
          <cell r="H460" t="str">
            <v>CCASTRO</v>
          </cell>
          <cell r="I460" t="str">
            <v>Desgaste Normal</v>
          </cell>
          <cell r="J460">
            <v>4007</v>
          </cell>
          <cell r="K460" t="str">
            <v>88203347</v>
          </cell>
        </row>
        <row r="461">
          <cell r="A461">
            <v>18049</v>
          </cell>
          <cell r="B461" t="str">
            <v>R15958</v>
          </cell>
          <cell r="C461">
            <v>4111</v>
          </cell>
          <cell r="D461" t="str">
            <v>PREVENTIVO</v>
          </cell>
          <cell r="E461">
            <v>38398.525231481479</v>
          </cell>
          <cell r="F461">
            <v>38398.833333333336</v>
          </cell>
          <cell r="G461">
            <v>38398.833333333336</v>
          </cell>
          <cell r="H461" t="str">
            <v>CCASTRO</v>
          </cell>
          <cell r="I461" t="str">
            <v>Desgaste Normal</v>
          </cell>
          <cell r="J461">
            <v>4501</v>
          </cell>
          <cell r="K461" t="str">
            <v>80352734</v>
          </cell>
        </row>
        <row r="462">
          <cell r="A462">
            <v>18050</v>
          </cell>
          <cell r="B462" t="str">
            <v>R25249</v>
          </cell>
          <cell r="C462">
            <v>4605</v>
          </cell>
          <cell r="D462" t="str">
            <v>CORRECTIVO</v>
          </cell>
          <cell r="E462">
            <v>38398.5390162037</v>
          </cell>
          <cell r="F462">
            <v>38398.791666666664</v>
          </cell>
          <cell r="G462">
            <v>38399.75</v>
          </cell>
          <cell r="H462" t="str">
            <v>CCASTRO</v>
          </cell>
          <cell r="I462" t="str">
            <v>Desgaste Normal</v>
          </cell>
          <cell r="J462">
            <v>4101</v>
          </cell>
          <cell r="K462" t="str">
            <v>2996501</v>
          </cell>
        </row>
        <row r="463">
          <cell r="A463">
            <v>18051</v>
          </cell>
          <cell r="B463" t="str">
            <v>R28522</v>
          </cell>
          <cell r="C463">
            <v>4005</v>
          </cell>
          <cell r="D463" t="str">
            <v>PREVENTIVO</v>
          </cell>
          <cell r="E463">
            <v>38398.545046296298</v>
          </cell>
          <cell r="F463">
            <v>38398.791666666664</v>
          </cell>
          <cell r="G463">
            <v>38399.708333333336</v>
          </cell>
          <cell r="H463" t="str">
            <v>CCASTRO</v>
          </cell>
          <cell r="I463" t="str">
            <v>Desgaste Normal</v>
          </cell>
          <cell r="J463">
            <v>4722</v>
          </cell>
          <cell r="K463" t="str">
            <v>79138210</v>
          </cell>
        </row>
        <row r="464">
          <cell r="A464">
            <v>18052</v>
          </cell>
          <cell r="B464" t="str">
            <v>SYS641</v>
          </cell>
          <cell r="C464">
            <v>1806</v>
          </cell>
          <cell r="D464" t="str">
            <v>EXPRESS</v>
          </cell>
          <cell r="E464">
            <v>38398.548773148148</v>
          </cell>
          <cell r="F464">
            <v>38398.666666666664</v>
          </cell>
          <cell r="G464">
            <v>38398.645833333336</v>
          </cell>
          <cell r="H464" t="str">
            <v>CCASTRO</v>
          </cell>
          <cell r="I464" t="str">
            <v>Conducción - Operaciones</v>
          </cell>
          <cell r="J464">
            <v>4722</v>
          </cell>
          <cell r="K464" t="str">
            <v>79138210</v>
          </cell>
        </row>
        <row r="465">
          <cell r="A465">
            <v>18053</v>
          </cell>
          <cell r="B465" t="str">
            <v>SYR940</v>
          </cell>
          <cell r="C465">
            <v>2001</v>
          </cell>
          <cell r="D465" t="str">
            <v>PREVENTIVO</v>
          </cell>
          <cell r="E465">
            <v>38398.567233796297</v>
          </cell>
          <cell r="F465">
            <v>38399.833333333336</v>
          </cell>
          <cell r="G465">
            <v>38399.625</v>
          </cell>
          <cell r="H465" t="str">
            <v>CCASTRO</v>
          </cell>
          <cell r="I465" t="str">
            <v>Desgaste Normal</v>
          </cell>
          <cell r="K465" t="str">
            <v>19354375</v>
          </cell>
        </row>
        <row r="466">
          <cell r="A466">
            <v>18054</v>
          </cell>
          <cell r="B466" t="str">
            <v>SYM358</v>
          </cell>
          <cell r="C466">
            <v>2806</v>
          </cell>
          <cell r="D466" t="str">
            <v>EXPRESS</v>
          </cell>
          <cell r="E466">
            <v>38398.578692129631</v>
          </cell>
          <cell r="F466">
            <v>38398.666666666664</v>
          </cell>
          <cell r="G466">
            <v>38398.666666666664</v>
          </cell>
          <cell r="H466" t="str">
            <v>CCASTRO</v>
          </cell>
          <cell r="I466" t="str">
            <v>Desgaste Normal</v>
          </cell>
          <cell r="J466">
            <v>2605</v>
          </cell>
          <cell r="K466" t="str">
            <v>79143040</v>
          </cell>
        </row>
        <row r="467">
          <cell r="A467">
            <v>18055</v>
          </cell>
          <cell r="B467" t="str">
            <v>SYK398</v>
          </cell>
          <cell r="C467">
            <v>2806</v>
          </cell>
          <cell r="D467" t="str">
            <v>EXPRESS</v>
          </cell>
          <cell r="E467">
            <v>38398.593877314815</v>
          </cell>
          <cell r="F467">
            <v>38398.666666666664</v>
          </cell>
          <cell r="G467">
            <v>38398.625</v>
          </cell>
          <cell r="H467" t="str">
            <v>CCASTRO</v>
          </cell>
          <cell r="I467" t="str">
            <v>Desgaste Normal</v>
          </cell>
          <cell r="J467">
            <v>1815</v>
          </cell>
          <cell r="K467" t="str">
            <v>12550612</v>
          </cell>
        </row>
        <row r="468">
          <cell r="A468">
            <v>18056</v>
          </cell>
          <cell r="B468" t="str">
            <v>R28190</v>
          </cell>
          <cell r="C468">
            <v>4113</v>
          </cell>
          <cell r="D468" t="str">
            <v>CORRECTIVO</v>
          </cell>
          <cell r="E468">
            <v>38398.598946759259</v>
          </cell>
          <cell r="F468">
            <v>38398.833333333336</v>
          </cell>
          <cell r="G468">
            <v>38399.708333333336</v>
          </cell>
          <cell r="H468" t="str">
            <v>CCASTRO</v>
          </cell>
          <cell r="I468" t="str">
            <v>Técnico- Garantía</v>
          </cell>
          <cell r="J468">
            <v>4006</v>
          </cell>
          <cell r="K468" t="str">
            <v>16475037</v>
          </cell>
        </row>
        <row r="469">
          <cell r="A469">
            <v>18057</v>
          </cell>
          <cell r="B469" t="str">
            <v>SYK395</v>
          </cell>
          <cell r="C469">
            <v>2708</v>
          </cell>
          <cell r="D469" t="str">
            <v>EXPRESS</v>
          </cell>
          <cell r="E469">
            <v>38398.641273148147</v>
          </cell>
          <cell r="F469">
            <v>38398.708333333336</v>
          </cell>
          <cell r="G469">
            <v>38398.708333333336</v>
          </cell>
          <cell r="H469" t="str">
            <v>CCASTRO</v>
          </cell>
          <cell r="I469" t="str">
            <v>Desgaste Normal</v>
          </cell>
          <cell r="J469">
            <v>3109</v>
          </cell>
          <cell r="K469" t="str">
            <v>79589935</v>
          </cell>
        </row>
        <row r="470">
          <cell r="A470">
            <v>18058</v>
          </cell>
          <cell r="B470" t="str">
            <v>SYK170</v>
          </cell>
          <cell r="C470">
            <v>1707</v>
          </cell>
          <cell r="D470" t="str">
            <v>CORRECTIVO</v>
          </cell>
          <cell r="E470">
            <v>38398.649189814816</v>
          </cell>
          <cell r="F470">
            <v>38399.75</v>
          </cell>
          <cell r="G470">
            <v>38398.833333333336</v>
          </cell>
          <cell r="H470" t="str">
            <v>CCASTRO</v>
          </cell>
          <cell r="I470" t="str">
            <v>Conducción - Operaciones</v>
          </cell>
          <cell r="J470">
            <v>2201</v>
          </cell>
          <cell r="K470" t="str">
            <v>79050247</v>
          </cell>
        </row>
        <row r="471">
          <cell r="A471">
            <v>18059</v>
          </cell>
          <cell r="B471" t="str">
            <v>R10198</v>
          </cell>
          <cell r="C471">
            <v>4722</v>
          </cell>
          <cell r="D471" t="str">
            <v>CORRECTIVO</v>
          </cell>
          <cell r="E471">
            <v>38398.655648148146</v>
          </cell>
          <cell r="F471">
            <v>38398.833333333336</v>
          </cell>
          <cell r="G471">
            <v>38398.75</v>
          </cell>
          <cell r="H471" t="str">
            <v>CCASTRO</v>
          </cell>
          <cell r="I471" t="str">
            <v>Operaciones</v>
          </cell>
          <cell r="J471">
            <v>4001</v>
          </cell>
          <cell r="K471" t="str">
            <v>17411561</v>
          </cell>
        </row>
        <row r="472">
          <cell r="A472">
            <v>18060</v>
          </cell>
          <cell r="B472" t="str">
            <v>R11200</v>
          </cell>
          <cell r="C472">
            <v>4722</v>
          </cell>
          <cell r="D472" t="str">
            <v>CORRECTIVO</v>
          </cell>
          <cell r="E472">
            <v>38398.65797453704</v>
          </cell>
          <cell r="F472">
            <v>38398.833333333336</v>
          </cell>
          <cell r="G472">
            <v>38398.833333333336</v>
          </cell>
          <cell r="H472" t="str">
            <v>CCASTRO</v>
          </cell>
          <cell r="I472" t="str">
            <v>Operaciones</v>
          </cell>
          <cell r="J472">
            <v>4002</v>
          </cell>
          <cell r="K472" t="str">
            <v>79050247</v>
          </cell>
        </row>
        <row r="473">
          <cell r="A473">
            <v>18061</v>
          </cell>
          <cell r="B473" t="str">
            <v>R25236</v>
          </cell>
          <cell r="C473">
            <v>4523</v>
          </cell>
          <cell r="D473" t="str">
            <v>CORRECTIVO</v>
          </cell>
          <cell r="E473">
            <v>38398.664201388892</v>
          </cell>
          <cell r="F473">
            <v>38399.666666666664</v>
          </cell>
          <cell r="G473">
            <v>38398.708333333336</v>
          </cell>
          <cell r="H473" t="str">
            <v>CCASTRO</v>
          </cell>
          <cell r="I473" t="str">
            <v>Desgaste Normal</v>
          </cell>
          <cell r="J473">
            <v>4501</v>
          </cell>
          <cell r="K473" t="str">
            <v>7226037</v>
          </cell>
        </row>
        <row r="474">
          <cell r="A474">
            <v>18062</v>
          </cell>
          <cell r="B474" t="str">
            <v>SYL170</v>
          </cell>
          <cell r="C474">
            <v>2410</v>
          </cell>
          <cell r="D474" t="str">
            <v>CORRECTIVO</v>
          </cell>
          <cell r="E474">
            <v>38398.674270833333</v>
          </cell>
          <cell r="F474">
            <v>38398.75</v>
          </cell>
          <cell r="H474" t="str">
            <v>envia</v>
          </cell>
          <cell r="I474" t="str">
            <v>Técnico- Garantía</v>
          </cell>
          <cell r="J474">
            <v>1805</v>
          </cell>
          <cell r="K474" t="str">
            <v>7227145</v>
          </cell>
        </row>
        <row r="475">
          <cell r="A475">
            <v>18063</v>
          </cell>
          <cell r="B475" t="str">
            <v>R27090</v>
          </cell>
          <cell r="C475">
            <v>4605</v>
          </cell>
          <cell r="D475" t="str">
            <v>CORRECTIVO</v>
          </cell>
          <cell r="E475">
            <v>38398.673078703701</v>
          </cell>
          <cell r="F475">
            <v>38399.666666666664</v>
          </cell>
          <cell r="G475">
            <v>38400.520833333336</v>
          </cell>
          <cell r="H475" t="str">
            <v>LBUITRAGO</v>
          </cell>
          <cell r="I475" t="str">
            <v>Técnico- Garantía</v>
          </cell>
          <cell r="J475">
            <v>4001</v>
          </cell>
          <cell r="K475" t="str">
            <v>91274141</v>
          </cell>
        </row>
        <row r="476">
          <cell r="A476">
            <v>18064</v>
          </cell>
          <cell r="B476" t="str">
            <v>SYK409</v>
          </cell>
          <cell r="C476">
            <v>2808</v>
          </cell>
          <cell r="D476" t="str">
            <v>EXPRESS</v>
          </cell>
          <cell r="E476">
            <v>38398.676030092596</v>
          </cell>
          <cell r="F476">
            <v>38398.75</v>
          </cell>
          <cell r="G476">
            <v>38398.75</v>
          </cell>
          <cell r="H476" t="str">
            <v>CCASTRO</v>
          </cell>
          <cell r="I476" t="str">
            <v>Desgaste Normal</v>
          </cell>
          <cell r="J476">
            <v>2806</v>
          </cell>
          <cell r="K476" t="str">
            <v>79320532</v>
          </cell>
        </row>
        <row r="477">
          <cell r="A477">
            <v>18065</v>
          </cell>
          <cell r="B477" t="str">
            <v>SYK381</v>
          </cell>
          <cell r="C477">
            <v>2007</v>
          </cell>
          <cell r="D477" t="str">
            <v>EXPRESS</v>
          </cell>
          <cell r="E477">
            <v>38398.68240740741</v>
          </cell>
          <cell r="F477">
            <v>38398.75</v>
          </cell>
          <cell r="G477">
            <v>38398.75</v>
          </cell>
          <cell r="H477" t="str">
            <v>envia</v>
          </cell>
          <cell r="I477" t="str">
            <v>Desgaste Normal</v>
          </cell>
          <cell r="J477">
            <v>2806</v>
          </cell>
          <cell r="K477" t="str">
            <v>79286031</v>
          </cell>
        </row>
        <row r="478">
          <cell r="A478">
            <v>18066</v>
          </cell>
          <cell r="B478" t="str">
            <v>SYL425</v>
          </cell>
          <cell r="C478">
            <v>1831</v>
          </cell>
          <cell r="D478" t="str">
            <v>EXPRESS</v>
          </cell>
          <cell r="E478">
            <v>38398.739074074074</v>
          </cell>
          <cell r="F478">
            <v>38398.791666666664</v>
          </cell>
          <cell r="G478">
            <v>38398.791666666664</v>
          </cell>
          <cell r="H478" t="str">
            <v>CCASTRO</v>
          </cell>
          <cell r="I478" t="str">
            <v>Desgaste Normal</v>
          </cell>
          <cell r="J478">
            <v>1831</v>
          </cell>
          <cell r="K478" t="str">
            <v>74180137</v>
          </cell>
        </row>
        <row r="479">
          <cell r="A479">
            <v>18067</v>
          </cell>
          <cell r="B479" t="str">
            <v>SYL400</v>
          </cell>
          <cell r="C479">
            <v>2804</v>
          </cell>
          <cell r="D479" t="str">
            <v>CORRECTIVO</v>
          </cell>
          <cell r="E479">
            <v>38398.759884259256</v>
          </cell>
          <cell r="F479">
            <v>38399.75</v>
          </cell>
          <cell r="G479">
            <v>38399.520833333336</v>
          </cell>
          <cell r="H479" t="str">
            <v>CCASTRO</v>
          </cell>
          <cell r="I479" t="str">
            <v>Desgaste Normal</v>
          </cell>
          <cell r="J479">
            <v>2001</v>
          </cell>
          <cell r="K479" t="str">
            <v>79343376</v>
          </cell>
        </row>
        <row r="480">
          <cell r="A480">
            <v>18068</v>
          </cell>
          <cell r="B480" t="str">
            <v>SYK687</v>
          </cell>
          <cell r="C480">
            <v>2808</v>
          </cell>
          <cell r="D480" t="str">
            <v>PREVENTIVO</v>
          </cell>
          <cell r="E480">
            <v>38398.77138888889</v>
          </cell>
          <cell r="F480">
            <v>38400.791666666664</v>
          </cell>
          <cell r="G480">
            <v>38399.791666666664</v>
          </cell>
          <cell r="H480" t="str">
            <v>CCASTRO</v>
          </cell>
          <cell r="I480" t="str">
            <v>Desgaste Normal</v>
          </cell>
          <cell r="K480" t="str">
            <v>15985287</v>
          </cell>
        </row>
        <row r="481">
          <cell r="A481">
            <v>18069</v>
          </cell>
          <cell r="B481" t="str">
            <v>SYK683</v>
          </cell>
          <cell r="C481">
            <v>3117</v>
          </cell>
          <cell r="D481" t="str">
            <v>PREVENTIVO</v>
          </cell>
          <cell r="E481">
            <v>38398.779953703706</v>
          </cell>
          <cell r="F481">
            <v>38399.791666666664</v>
          </cell>
          <cell r="G481">
            <v>38399.875</v>
          </cell>
          <cell r="H481" t="str">
            <v>CCASTRO</v>
          </cell>
          <cell r="I481" t="str">
            <v>Desgaste Normal</v>
          </cell>
          <cell r="K481" t="str">
            <v>98622439</v>
          </cell>
        </row>
        <row r="482">
          <cell r="A482">
            <v>18070</v>
          </cell>
          <cell r="B482" t="str">
            <v>SYK399</v>
          </cell>
          <cell r="C482">
            <v>1904</v>
          </cell>
          <cell r="D482" t="str">
            <v>CORRECTIVO</v>
          </cell>
          <cell r="E482">
            <v>38398.788472222222</v>
          </cell>
          <cell r="F482">
            <v>38399.791666666664</v>
          </cell>
          <cell r="G482">
            <v>38399.75</v>
          </cell>
          <cell r="H482" t="str">
            <v>CCASTRO</v>
          </cell>
          <cell r="I482" t="str">
            <v>Desgaste Normal</v>
          </cell>
          <cell r="J482">
            <v>1825</v>
          </cell>
          <cell r="K482" t="str">
            <v>79825285</v>
          </cell>
        </row>
        <row r="483">
          <cell r="A483">
            <v>18071</v>
          </cell>
          <cell r="B483" t="str">
            <v>SYS818</v>
          </cell>
          <cell r="C483">
            <v>2808</v>
          </cell>
          <cell r="D483" t="str">
            <v>EXPRESS</v>
          </cell>
          <cell r="E483">
            <v>38399.302152777775</v>
          </cell>
          <cell r="F483">
            <v>38399.416666666664</v>
          </cell>
          <cell r="G483">
            <v>38399.4375</v>
          </cell>
          <cell r="H483" t="str">
            <v>CCASTRO</v>
          </cell>
          <cell r="I483" t="str">
            <v>Desgaste Normal</v>
          </cell>
          <cell r="J483">
            <v>2806</v>
          </cell>
          <cell r="K483" t="str">
            <v>19362885</v>
          </cell>
        </row>
        <row r="484">
          <cell r="A484">
            <v>18072</v>
          </cell>
          <cell r="B484" t="str">
            <v>SYK283</v>
          </cell>
          <cell r="C484">
            <v>2408</v>
          </cell>
          <cell r="D484" t="str">
            <v>EXPRESS</v>
          </cell>
          <cell r="E484">
            <v>38399.320555555554</v>
          </cell>
          <cell r="F484">
            <v>38399.416666666664</v>
          </cell>
          <cell r="G484">
            <v>38399.395833333336</v>
          </cell>
          <cell r="H484" t="str">
            <v>CCASTRO</v>
          </cell>
          <cell r="I484" t="str">
            <v>Técnico- Garantía</v>
          </cell>
          <cell r="J484">
            <v>1810</v>
          </cell>
          <cell r="K484" t="str">
            <v>74370499</v>
          </cell>
        </row>
        <row r="485">
          <cell r="A485">
            <v>18073</v>
          </cell>
          <cell r="B485" t="str">
            <v>GDH503</v>
          </cell>
          <cell r="C485">
            <v>2604</v>
          </cell>
          <cell r="D485" t="str">
            <v>PREVENTIVO</v>
          </cell>
          <cell r="E485">
            <v>38399.330520833333</v>
          </cell>
          <cell r="F485">
            <v>38402.75</v>
          </cell>
          <cell r="G485">
            <v>38402.625</v>
          </cell>
          <cell r="H485" t="str">
            <v>LBUITRAGO</v>
          </cell>
          <cell r="I485" t="str">
            <v>Desgaste Normal</v>
          </cell>
          <cell r="K485" t="str">
            <v>79609351</v>
          </cell>
        </row>
        <row r="486">
          <cell r="A486">
            <v>18074</v>
          </cell>
          <cell r="B486" t="str">
            <v>SYM365</v>
          </cell>
          <cell r="C486">
            <v>2806</v>
          </cell>
          <cell r="D486" t="str">
            <v>EXPRESS</v>
          </cell>
          <cell r="E486">
            <v>38399.352210648147</v>
          </cell>
          <cell r="F486">
            <v>38399.416666666664</v>
          </cell>
          <cell r="G486">
            <v>38399.416666666664</v>
          </cell>
          <cell r="H486" t="str">
            <v>CCASTRO</v>
          </cell>
          <cell r="I486" t="str">
            <v>Desgaste Normal</v>
          </cell>
          <cell r="J486">
            <v>3109</v>
          </cell>
          <cell r="K486" t="str">
            <v>79297549</v>
          </cell>
        </row>
        <row r="487">
          <cell r="A487">
            <v>18075</v>
          </cell>
          <cell r="B487" t="str">
            <v>SYS636</v>
          </cell>
          <cell r="C487">
            <v>3002</v>
          </cell>
          <cell r="D487" t="str">
            <v>CORRECTIVO</v>
          </cell>
          <cell r="E487">
            <v>38399.362500000003</v>
          </cell>
          <cell r="F487">
            <v>38399.75</v>
          </cell>
          <cell r="G487">
            <v>38399.520833333336</v>
          </cell>
          <cell r="H487" t="str">
            <v>CCASTRO</v>
          </cell>
          <cell r="I487" t="str">
            <v>Desgaste Normal</v>
          </cell>
          <cell r="J487">
            <v>2007</v>
          </cell>
          <cell r="K487" t="str">
            <v>74369446</v>
          </cell>
        </row>
        <row r="488">
          <cell r="A488">
            <v>18077</v>
          </cell>
          <cell r="B488" t="str">
            <v>R12413</v>
          </cell>
          <cell r="C488">
            <v>4705</v>
          </cell>
          <cell r="D488" t="str">
            <v>CORRECTIVO</v>
          </cell>
          <cell r="E488">
            <v>38399.370706018519</v>
          </cell>
          <cell r="F488">
            <v>38399.75</v>
          </cell>
          <cell r="G488">
            <v>38399.75</v>
          </cell>
          <cell r="H488" t="str">
            <v>remolque</v>
          </cell>
          <cell r="I488" t="str">
            <v>Técnico- Garantía</v>
          </cell>
          <cell r="J488">
            <v>4006</v>
          </cell>
          <cell r="K488" t="str">
            <v>91206339</v>
          </cell>
        </row>
        <row r="489">
          <cell r="A489">
            <v>18078</v>
          </cell>
          <cell r="B489" t="str">
            <v>SYL389</v>
          </cell>
          <cell r="C489">
            <v>2410</v>
          </cell>
          <cell r="D489" t="str">
            <v>EXPRESS</v>
          </cell>
          <cell r="E489">
            <v>38399.377557870372</v>
          </cell>
          <cell r="F489">
            <v>38399.416666666664</v>
          </cell>
          <cell r="G489">
            <v>38399.4375</v>
          </cell>
          <cell r="H489" t="str">
            <v>CCASTRO</v>
          </cell>
          <cell r="I489" t="str">
            <v>Desgaste Normal</v>
          </cell>
          <cell r="J489">
            <v>3108</v>
          </cell>
          <cell r="K489" t="str">
            <v>91274141</v>
          </cell>
        </row>
        <row r="490">
          <cell r="A490">
            <v>18079</v>
          </cell>
          <cell r="B490" t="str">
            <v>XVK616</v>
          </cell>
          <cell r="C490">
            <v>3108</v>
          </cell>
          <cell r="D490" t="str">
            <v>EXPRESS</v>
          </cell>
          <cell r="E490">
            <v>38399.401423611111</v>
          </cell>
          <cell r="F490">
            <v>38399.458333333336</v>
          </cell>
          <cell r="G490">
            <v>38399.4375</v>
          </cell>
          <cell r="H490" t="str">
            <v>CCASTRO</v>
          </cell>
          <cell r="I490" t="str">
            <v>Desgaste Normal</v>
          </cell>
          <cell r="J490">
            <v>3108</v>
          </cell>
          <cell r="K490" t="str">
            <v>80435103</v>
          </cell>
        </row>
        <row r="491">
          <cell r="A491">
            <v>18080</v>
          </cell>
          <cell r="B491" t="str">
            <v>SYL399</v>
          </cell>
          <cell r="C491">
            <v>2204</v>
          </cell>
          <cell r="D491" t="str">
            <v>CORRECTIVO</v>
          </cell>
          <cell r="E491">
            <v>38399.406481481485</v>
          </cell>
          <cell r="F491">
            <v>38400.791666666664</v>
          </cell>
          <cell r="G491">
            <v>38399.791666666664</v>
          </cell>
          <cell r="H491" t="str">
            <v>CCASTRO</v>
          </cell>
          <cell r="I491" t="str">
            <v>Desgaste Normal</v>
          </cell>
          <cell r="J491">
            <v>1804</v>
          </cell>
          <cell r="K491" t="str">
            <v>7224220</v>
          </cell>
        </row>
        <row r="492">
          <cell r="A492">
            <v>18081</v>
          </cell>
          <cell r="B492" t="str">
            <v>TNC653</v>
          </cell>
          <cell r="C492">
            <v>1808</v>
          </cell>
          <cell r="D492" t="str">
            <v>PREVENTIVO</v>
          </cell>
          <cell r="E492">
            <v>38399.411979166667</v>
          </cell>
          <cell r="F492">
            <v>38400.791666666664</v>
          </cell>
          <cell r="G492">
            <v>38402.5</v>
          </cell>
          <cell r="H492" t="str">
            <v>LBUITRAGO</v>
          </cell>
          <cell r="I492" t="str">
            <v>Desgaste Normal</v>
          </cell>
          <cell r="K492" t="str">
            <v>4214872</v>
          </cell>
        </row>
        <row r="493">
          <cell r="A493">
            <v>18082</v>
          </cell>
          <cell r="B493" t="str">
            <v>CSF167</v>
          </cell>
          <cell r="C493">
            <v>2410</v>
          </cell>
          <cell r="D493" t="str">
            <v>CORRECTIVO</v>
          </cell>
          <cell r="E493">
            <v>38399.428599537037</v>
          </cell>
          <cell r="F493">
            <v>38399.5</v>
          </cell>
          <cell r="G493">
            <v>38399.770833333336</v>
          </cell>
          <cell r="H493" t="str">
            <v>remolque</v>
          </cell>
          <cell r="I493" t="str">
            <v>Desgaste Normal</v>
          </cell>
          <cell r="J493">
            <v>1805</v>
          </cell>
          <cell r="K493" t="str">
            <v>4214872</v>
          </cell>
        </row>
        <row r="494">
          <cell r="A494">
            <v>18083</v>
          </cell>
          <cell r="B494" t="str">
            <v>R13025</v>
          </cell>
          <cell r="C494">
            <v>4111</v>
          </cell>
          <cell r="D494" t="str">
            <v>CORRECTIVO</v>
          </cell>
          <cell r="E494">
            <v>38399.438067129631</v>
          </cell>
          <cell r="F494">
            <v>38399.791666666664</v>
          </cell>
          <cell r="G494">
            <v>38400.520833333336</v>
          </cell>
          <cell r="H494" t="str">
            <v>LBUITRAGO</v>
          </cell>
          <cell r="I494" t="str">
            <v>Desgaste Normal</v>
          </cell>
          <cell r="J494">
            <v>4008</v>
          </cell>
          <cell r="K494" t="str">
            <v>4214872</v>
          </cell>
        </row>
        <row r="495">
          <cell r="A495">
            <v>18084</v>
          </cell>
          <cell r="B495" t="str">
            <v>R25259</v>
          </cell>
          <cell r="C495">
            <v>4504</v>
          </cell>
          <cell r="D495" t="str">
            <v>CORRECTIVO</v>
          </cell>
          <cell r="E495">
            <v>38399.45648148148</v>
          </cell>
          <cell r="F495">
            <v>38399.791666666664</v>
          </cell>
          <cell r="G495">
            <v>38399.75</v>
          </cell>
          <cell r="H495" t="str">
            <v>remolque</v>
          </cell>
          <cell r="I495" t="str">
            <v>Desgaste Normal</v>
          </cell>
          <cell r="J495">
            <v>4611</v>
          </cell>
          <cell r="K495" t="str">
            <v>19164792</v>
          </cell>
        </row>
        <row r="496">
          <cell r="A496">
            <v>18086</v>
          </cell>
          <cell r="B496" t="str">
            <v>R31967</v>
          </cell>
          <cell r="C496">
            <v>4205</v>
          </cell>
          <cell r="D496" t="str">
            <v>CORRECTIVO</v>
          </cell>
          <cell r="E496">
            <v>38399.487129629626</v>
          </cell>
          <cell r="F496">
            <v>38399.791666666664</v>
          </cell>
          <cell r="G496">
            <v>38399.75</v>
          </cell>
          <cell r="H496" t="str">
            <v>remolque</v>
          </cell>
          <cell r="I496" t="str">
            <v>Desgaste Normal</v>
          </cell>
          <cell r="J496">
            <v>4101</v>
          </cell>
          <cell r="K496" t="str">
            <v>17169728</v>
          </cell>
        </row>
        <row r="497">
          <cell r="A497">
            <v>18088</v>
          </cell>
          <cell r="B497" t="str">
            <v>R25138</v>
          </cell>
          <cell r="C497">
            <v>4002</v>
          </cell>
          <cell r="D497" t="str">
            <v>CORRECTIVO</v>
          </cell>
          <cell r="E497">
            <v>38399.603333333333</v>
          </cell>
          <cell r="F497">
            <v>38399.833333333336</v>
          </cell>
          <cell r="G497">
            <v>38399.833333333336</v>
          </cell>
          <cell r="H497" t="str">
            <v>envia</v>
          </cell>
          <cell r="I497" t="str">
            <v>Desgaste Normal</v>
          </cell>
          <cell r="J497">
            <v>4009</v>
          </cell>
          <cell r="K497" t="str">
            <v>80261241</v>
          </cell>
        </row>
        <row r="498">
          <cell r="A498">
            <v>18089</v>
          </cell>
          <cell r="B498" t="str">
            <v>R13933</v>
          </cell>
          <cell r="C498">
            <v>4502</v>
          </cell>
          <cell r="D498" t="str">
            <v>CORRECTIVO</v>
          </cell>
          <cell r="E498">
            <v>38399.609305555554</v>
          </cell>
          <cell r="F498">
            <v>38400.833333333336</v>
          </cell>
          <cell r="G498">
            <v>38400.770833333336</v>
          </cell>
          <cell r="H498" t="str">
            <v>CCASTRO</v>
          </cell>
          <cell r="I498" t="str">
            <v>Desgaste Normal</v>
          </cell>
          <cell r="J498">
            <v>4605</v>
          </cell>
          <cell r="K498" t="str">
            <v>7227145</v>
          </cell>
        </row>
        <row r="499">
          <cell r="A499">
            <v>18090</v>
          </cell>
          <cell r="B499" t="str">
            <v>SYK413</v>
          </cell>
          <cell r="C499">
            <v>2605</v>
          </cell>
          <cell r="D499" t="str">
            <v>EXPRESS</v>
          </cell>
          <cell r="E499">
            <v>38399.624409722222</v>
          </cell>
          <cell r="F499">
            <v>38399.708333333336</v>
          </cell>
          <cell r="G499">
            <v>38399.770833333336</v>
          </cell>
          <cell r="H499" t="str">
            <v>CCASTRO</v>
          </cell>
          <cell r="I499" t="str">
            <v>Desgaste Normal</v>
          </cell>
          <cell r="J499">
            <v>3002</v>
          </cell>
          <cell r="K499" t="str">
            <v>80000706</v>
          </cell>
        </row>
        <row r="500">
          <cell r="A500">
            <v>18091</v>
          </cell>
          <cell r="B500" t="str">
            <v>SYS831</v>
          </cell>
          <cell r="C500">
            <v>2409</v>
          </cell>
          <cell r="D500" t="str">
            <v>CORRECTIVO</v>
          </cell>
          <cell r="E500">
            <v>38399.626828703702</v>
          </cell>
          <cell r="F500">
            <v>38399.833333333336</v>
          </cell>
          <cell r="G500">
            <v>38399.791666666664</v>
          </cell>
          <cell r="H500" t="str">
            <v>CCASTRO</v>
          </cell>
          <cell r="I500" t="str">
            <v>Técnico- Garantía</v>
          </cell>
          <cell r="J500">
            <v>2902</v>
          </cell>
          <cell r="K500" t="str">
            <v>80276447</v>
          </cell>
        </row>
        <row r="501">
          <cell r="A501">
            <v>18092</v>
          </cell>
          <cell r="B501" t="str">
            <v>R28230</v>
          </cell>
          <cell r="C501">
            <v>4722</v>
          </cell>
          <cell r="D501" t="str">
            <v>CORRECTIVO</v>
          </cell>
          <cell r="E501">
            <v>38399.630509259259</v>
          </cell>
          <cell r="F501">
            <v>38401.75</v>
          </cell>
          <cell r="G501">
            <v>38401.75</v>
          </cell>
          <cell r="H501" t="str">
            <v>hcortezano</v>
          </cell>
          <cell r="I501" t="str">
            <v>Conducción - Operaciones</v>
          </cell>
          <cell r="J501">
            <v>4722</v>
          </cell>
          <cell r="K501" t="str">
            <v>93359715</v>
          </cell>
        </row>
        <row r="502">
          <cell r="A502">
            <v>18093</v>
          </cell>
          <cell r="B502" t="str">
            <v>SYK321</v>
          </cell>
          <cell r="C502">
            <v>4722</v>
          </cell>
          <cell r="D502" t="str">
            <v>LEGALIZAR RP</v>
          </cell>
          <cell r="E502">
            <v>38399.661724537036</v>
          </cell>
          <cell r="F502">
            <v>38399.875</v>
          </cell>
          <cell r="G502">
            <v>38399.661805555559</v>
          </cell>
          <cell r="H502" t="str">
            <v>hcortezano</v>
          </cell>
          <cell r="I502" t="str">
            <v>Conducción - Operaciones</v>
          </cell>
          <cell r="J502">
            <v>4722</v>
          </cell>
          <cell r="K502" t="str">
            <v>8749134</v>
          </cell>
        </row>
        <row r="503">
          <cell r="A503">
            <v>18094</v>
          </cell>
          <cell r="B503" t="str">
            <v>SYM359</v>
          </cell>
          <cell r="C503">
            <v>2109</v>
          </cell>
          <cell r="D503" t="str">
            <v>EXPRESS</v>
          </cell>
          <cell r="E503">
            <v>38399.681145833332</v>
          </cell>
          <cell r="F503">
            <v>38399.75</v>
          </cell>
          <cell r="G503">
            <v>38399.708333333336</v>
          </cell>
          <cell r="H503" t="str">
            <v>CCASTRO</v>
          </cell>
          <cell r="I503" t="str">
            <v>Desgaste Normal</v>
          </cell>
          <cell r="J503">
            <v>2109</v>
          </cell>
          <cell r="K503" t="str">
            <v>79338737</v>
          </cell>
        </row>
        <row r="504">
          <cell r="A504">
            <v>18095</v>
          </cell>
          <cell r="B504" t="str">
            <v>SYL588</v>
          </cell>
          <cell r="C504">
            <v>1832</v>
          </cell>
          <cell r="D504" t="str">
            <v>CORRECTIVO</v>
          </cell>
          <cell r="E504">
            <v>38399.690532407411</v>
          </cell>
          <cell r="F504">
            <v>38399.791666666664</v>
          </cell>
          <cell r="G504">
            <v>38399.833333333336</v>
          </cell>
          <cell r="H504" t="str">
            <v>CCASTRO</v>
          </cell>
          <cell r="I504" t="str">
            <v>Desgaste Normal</v>
          </cell>
          <cell r="J504">
            <v>1813</v>
          </cell>
          <cell r="K504" t="str">
            <v>17115397</v>
          </cell>
        </row>
        <row r="505">
          <cell r="A505">
            <v>18096</v>
          </cell>
          <cell r="B505" t="str">
            <v>SKG710</v>
          </cell>
          <cell r="C505">
            <v>2806</v>
          </cell>
          <cell r="D505" t="str">
            <v>EXPRESS</v>
          </cell>
          <cell r="E505">
            <v>38399.723344907405</v>
          </cell>
          <cell r="F505">
            <v>38399.791666666664</v>
          </cell>
          <cell r="G505">
            <v>38399.791666666664</v>
          </cell>
          <cell r="H505" t="str">
            <v>CCASTRO</v>
          </cell>
          <cell r="I505" t="str">
            <v>Conducción - Operaciones</v>
          </cell>
          <cell r="J505">
            <v>2806</v>
          </cell>
          <cell r="K505" t="str">
            <v>79840126</v>
          </cell>
        </row>
        <row r="506">
          <cell r="A506">
            <v>18097</v>
          </cell>
          <cell r="B506" t="str">
            <v>SYR394</v>
          </cell>
          <cell r="C506">
            <v>2409</v>
          </cell>
          <cell r="D506" t="str">
            <v>EXPRESS</v>
          </cell>
          <cell r="E506">
            <v>38399.725497685184</v>
          </cell>
          <cell r="F506">
            <v>38399.791666666664</v>
          </cell>
          <cell r="G506">
            <v>38399.833333333336</v>
          </cell>
          <cell r="H506" t="str">
            <v>CCASTRO</v>
          </cell>
          <cell r="I506" t="str">
            <v>Conducción - Operaciones</v>
          </cell>
          <cell r="J506">
            <v>2806</v>
          </cell>
          <cell r="K506" t="str">
            <v>17169728</v>
          </cell>
        </row>
        <row r="507">
          <cell r="A507">
            <v>18098</v>
          </cell>
          <cell r="B507" t="str">
            <v>SYL403</v>
          </cell>
          <cell r="C507">
            <v>2410</v>
          </cell>
          <cell r="D507" t="str">
            <v>EXPRESS</v>
          </cell>
          <cell r="E507">
            <v>38399.749826388892</v>
          </cell>
          <cell r="F507">
            <v>38399.791666666664</v>
          </cell>
          <cell r="G507">
            <v>38399.833333333336</v>
          </cell>
          <cell r="H507" t="str">
            <v>CCASTRO</v>
          </cell>
          <cell r="I507" t="str">
            <v>Desgaste Normal</v>
          </cell>
          <cell r="J507">
            <v>2204</v>
          </cell>
          <cell r="K507" t="str">
            <v>4337240</v>
          </cell>
        </row>
        <row r="508">
          <cell r="A508">
            <v>18099</v>
          </cell>
          <cell r="B508" t="str">
            <v>SRC413</v>
          </cell>
          <cell r="C508">
            <v>2605</v>
          </cell>
          <cell r="D508" t="str">
            <v>CORRECTIVO</v>
          </cell>
          <cell r="E508">
            <v>38399.762997685182</v>
          </cell>
          <cell r="F508">
            <v>38400.791666666664</v>
          </cell>
          <cell r="G508">
            <v>38402.625</v>
          </cell>
          <cell r="H508" t="str">
            <v>LBUITRAGO</v>
          </cell>
          <cell r="I508" t="str">
            <v>Desgaste Normal</v>
          </cell>
          <cell r="J508">
            <v>1704</v>
          </cell>
          <cell r="K508" t="str">
            <v>7226603</v>
          </cell>
        </row>
        <row r="509">
          <cell r="A509">
            <v>18100</v>
          </cell>
          <cell r="B509" t="str">
            <v>SYK389</v>
          </cell>
          <cell r="C509">
            <v>2807</v>
          </cell>
          <cell r="D509" t="str">
            <v>CORRECTIVO</v>
          </cell>
          <cell r="E509">
            <v>38400.306851851848</v>
          </cell>
          <cell r="F509">
            <v>38400.791666666664</v>
          </cell>
          <cell r="G509">
            <v>38400.777777777781</v>
          </cell>
          <cell r="H509" t="str">
            <v>LBUITRAGO</v>
          </cell>
          <cell r="I509" t="str">
            <v>Técnico- Garantía</v>
          </cell>
          <cell r="J509">
            <v>2201</v>
          </cell>
          <cell r="K509" t="str">
            <v>79640870</v>
          </cell>
        </row>
        <row r="510">
          <cell r="A510">
            <v>18101</v>
          </cell>
          <cell r="B510" t="str">
            <v>SYL434</v>
          </cell>
          <cell r="C510">
            <v>1703</v>
          </cell>
          <cell r="D510" t="str">
            <v>PREVENTIVO</v>
          </cell>
          <cell r="E510">
            <v>38400.316261574073</v>
          </cell>
          <cell r="F510">
            <v>38401.791666666664</v>
          </cell>
          <cell r="G510">
            <v>38404.291666666664</v>
          </cell>
          <cell r="H510" t="str">
            <v>LBUITRAGO</v>
          </cell>
          <cell r="I510" t="str">
            <v>Desgaste Normal</v>
          </cell>
          <cell r="K510" t="str">
            <v>19259418</v>
          </cell>
        </row>
        <row r="511">
          <cell r="A511">
            <v>18102</v>
          </cell>
          <cell r="B511" t="str">
            <v>SYS011</v>
          </cell>
          <cell r="C511">
            <v>2409</v>
          </cell>
          <cell r="D511" t="str">
            <v>EXPRESS</v>
          </cell>
          <cell r="E511">
            <v>38400.352256944447</v>
          </cell>
          <cell r="F511">
            <v>38400.416666666664</v>
          </cell>
          <cell r="G511">
            <v>38400.416666666664</v>
          </cell>
          <cell r="H511" t="str">
            <v>CCASTRO</v>
          </cell>
          <cell r="I511" t="str">
            <v>Desgaste Normal</v>
          </cell>
          <cell r="J511">
            <v>2007</v>
          </cell>
          <cell r="K511" t="str">
            <v>3116523</v>
          </cell>
        </row>
        <row r="512">
          <cell r="A512">
            <v>18103</v>
          </cell>
          <cell r="B512" t="str">
            <v>SYK685</v>
          </cell>
          <cell r="C512">
            <v>2701</v>
          </cell>
          <cell r="D512" t="str">
            <v>CORRECTIVO</v>
          </cell>
          <cell r="E512">
            <v>38400.357453703706</v>
          </cell>
          <cell r="F512">
            <v>38400.75</v>
          </cell>
          <cell r="G512">
            <v>38400.729166666664</v>
          </cell>
          <cell r="H512" t="str">
            <v>LBUITRAGO</v>
          </cell>
          <cell r="I512" t="str">
            <v>Desgaste Normal</v>
          </cell>
          <cell r="J512">
            <v>2708</v>
          </cell>
          <cell r="K512" t="str">
            <v>7218065</v>
          </cell>
        </row>
        <row r="513">
          <cell r="A513">
            <v>18104</v>
          </cell>
          <cell r="B513" t="str">
            <v>SYL394</v>
          </cell>
          <cell r="C513">
            <v>2007</v>
          </cell>
          <cell r="D513" t="str">
            <v>CORRECTIVO</v>
          </cell>
          <cell r="E513">
            <v>38400.364050925928</v>
          </cell>
          <cell r="F513">
            <v>38400.833333333336</v>
          </cell>
          <cell r="G513">
            <v>38400.777777777781</v>
          </cell>
          <cell r="H513" t="str">
            <v>LBUITRAGO</v>
          </cell>
          <cell r="I513" t="str">
            <v>Desgaste Normal</v>
          </cell>
          <cell r="J513">
            <v>1813</v>
          </cell>
          <cell r="K513" t="str">
            <v>18391278</v>
          </cell>
        </row>
        <row r="514">
          <cell r="A514">
            <v>18105</v>
          </cell>
          <cell r="B514" t="str">
            <v>R28191</v>
          </cell>
          <cell r="C514">
            <v>4523</v>
          </cell>
          <cell r="D514" t="str">
            <v>CORRECTIVO</v>
          </cell>
          <cell r="E514">
            <v>38400.377118055556</v>
          </cell>
          <cell r="F514">
            <v>38400.75</v>
          </cell>
          <cell r="G514">
            <v>38400.756944444445</v>
          </cell>
          <cell r="H514" t="str">
            <v>remolque</v>
          </cell>
          <cell r="I514" t="str">
            <v>Conducción - Operaciones</v>
          </cell>
          <cell r="J514">
            <v>4722</v>
          </cell>
          <cell r="K514" t="str">
            <v>91215895</v>
          </cell>
        </row>
        <row r="515">
          <cell r="A515">
            <v>18106</v>
          </cell>
          <cell r="B515" t="str">
            <v>SYS014</v>
          </cell>
          <cell r="C515">
            <v>2806</v>
          </cell>
          <cell r="D515" t="str">
            <v>EXPRESS</v>
          </cell>
          <cell r="E515">
            <v>38400.384513888886</v>
          </cell>
          <cell r="F515">
            <v>38400.458333333336</v>
          </cell>
          <cell r="G515">
            <v>38400.4375</v>
          </cell>
          <cell r="H515" t="str">
            <v>CCASTRO</v>
          </cell>
          <cell r="I515" t="str">
            <v>Desgaste Normal</v>
          </cell>
          <cell r="J515">
            <v>2007</v>
          </cell>
          <cell r="K515" t="str">
            <v>13833913</v>
          </cell>
        </row>
        <row r="516">
          <cell r="A516">
            <v>18107</v>
          </cell>
          <cell r="B516" t="str">
            <v>XVK960</v>
          </cell>
          <cell r="C516">
            <v>3117</v>
          </cell>
          <cell r="D516" t="str">
            <v>PREVENTIVO</v>
          </cell>
          <cell r="E516">
            <v>38400.385787037034</v>
          </cell>
          <cell r="F516">
            <v>38401.833333333336</v>
          </cell>
          <cell r="G516">
            <v>38402.729166666664</v>
          </cell>
          <cell r="H516" t="str">
            <v>CCASTRO</v>
          </cell>
          <cell r="I516" t="str">
            <v>Desgaste Normal</v>
          </cell>
          <cell r="K516" t="str">
            <v>79434034</v>
          </cell>
        </row>
        <row r="517">
          <cell r="A517">
            <v>18108</v>
          </cell>
          <cell r="B517" t="str">
            <v>SYL433</v>
          </cell>
          <cell r="C517">
            <v>1904</v>
          </cell>
          <cell r="D517" t="str">
            <v>PREVENTIVO</v>
          </cell>
          <cell r="E517">
            <v>38400.395439814813</v>
          </cell>
          <cell r="F517">
            <v>38401.833333333336</v>
          </cell>
          <cell r="G517">
            <v>38402.715277777781</v>
          </cell>
          <cell r="H517" t="str">
            <v>CCASTRO</v>
          </cell>
          <cell r="I517" t="str">
            <v>Desgaste Normal</v>
          </cell>
          <cell r="K517" t="str">
            <v>2996501</v>
          </cell>
        </row>
        <row r="518">
          <cell r="A518">
            <v>18109</v>
          </cell>
          <cell r="B518" t="str">
            <v>SYS812</v>
          </cell>
          <cell r="C518">
            <v>2806</v>
          </cell>
          <cell r="D518" t="str">
            <v>EXPRESS</v>
          </cell>
          <cell r="E518">
            <v>38400.406736111108</v>
          </cell>
          <cell r="F518">
            <v>38400.458333333336</v>
          </cell>
          <cell r="G518">
            <v>38400.5</v>
          </cell>
          <cell r="H518" t="str">
            <v>CCASTRO</v>
          </cell>
          <cell r="I518" t="str">
            <v>Desgaste Normal</v>
          </cell>
          <cell r="J518">
            <v>2708</v>
          </cell>
          <cell r="K518" t="str">
            <v>19201031</v>
          </cell>
        </row>
        <row r="519">
          <cell r="A519">
            <v>18111</v>
          </cell>
          <cell r="B519" t="str">
            <v>R17258</v>
          </cell>
          <cell r="C519">
            <v>4113</v>
          </cell>
          <cell r="D519" t="str">
            <v>EXPRESS</v>
          </cell>
          <cell r="E519">
            <v>38400.412442129629</v>
          </cell>
          <cell r="F519">
            <v>38400.458333333336</v>
          </cell>
          <cell r="G519">
            <v>38400.470138888886</v>
          </cell>
          <cell r="H519" t="str">
            <v>remolque</v>
          </cell>
          <cell r="I519" t="str">
            <v>Conducción - Operaciones</v>
          </cell>
          <cell r="J519">
            <v>4504</v>
          </cell>
          <cell r="K519" t="str">
            <v>11251687</v>
          </cell>
        </row>
        <row r="520">
          <cell r="A520">
            <v>18112</v>
          </cell>
          <cell r="B520" t="str">
            <v>SYS711</v>
          </cell>
          <cell r="C520">
            <v>2108</v>
          </cell>
          <cell r="D520" t="str">
            <v>CORRECTIVO</v>
          </cell>
          <cell r="E520">
            <v>38400.42114583333</v>
          </cell>
          <cell r="F520">
            <v>38400.75</v>
          </cell>
          <cell r="G520">
            <v>38400.677083333336</v>
          </cell>
          <cell r="H520" t="str">
            <v>LBUITRAGO</v>
          </cell>
          <cell r="I520" t="str">
            <v>Desgaste Normal</v>
          </cell>
          <cell r="J520">
            <v>2302</v>
          </cell>
          <cell r="K520" t="str">
            <v>79350219</v>
          </cell>
        </row>
        <row r="521">
          <cell r="A521">
            <v>18113</v>
          </cell>
          <cell r="B521" t="str">
            <v>FTP110</v>
          </cell>
          <cell r="C521">
            <v>3001</v>
          </cell>
          <cell r="D521" t="str">
            <v>CORRECTIVO</v>
          </cell>
          <cell r="E521">
            <v>38400.423877314817</v>
          </cell>
          <cell r="F521">
            <v>38400.791666666664</v>
          </cell>
          <cell r="G521">
            <v>38400.75</v>
          </cell>
          <cell r="H521" t="str">
            <v>remolque</v>
          </cell>
          <cell r="I521" t="str">
            <v>Desgaste Normal</v>
          </cell>
          <cell r="J521">
            <v>1805</v>
          </cell>
          <cell r="K521" t="str">
            <v>79350219</v>
          </cell>
        </row>
        <row r="522">
          <cell r="A522">
            <v>18114</v>
          </cell>
          <cell r="B522" t="str">
            <v>R25145</v>
          </cell>
          <cell r="C522">
            <v>4523</v>
          </cell>
          <cell r="D522" t="str">
            <v>EXPRESS</v>
          </cell>
          <cell r="E522">
            <v>38400.44667824074</v>
          </cell>
          <cell r="F522">
            <v>38400.5</v>
          </cell>
          <cell r="G522">
            <v>38400.447222222225</v>
          </cell>
          <cell r="H522" t="str">
            <v>remolque</v>
          </cell>
          <cell r="I522" t="str">
            <v>Conducción - Operaciones</v>
          </cell>
          <cell r="J522">
            <v>4504</v>
          </cell>
          <cell r="K522" t="str">
            <v>12550612</v>
          </cell>
        </row>
        <row r="523">
          <cell r="A523">
            <v>18115</v>
          </cell>
          <cell r="B523" t="str">
            <v>SYS635</v>
          </cell>
          <cell r="C523">
            <v>2409</v>
          </cell>
          <cell r="D523" t="str">
            <v>EXPRESS</v>
          </cell>
          <cell r="E523">
            <v>38400.464965277781</v>
          </cell>
          <cell r="F523">
            <v>38400.520833333336</v>
          </cell>
          <cell r="G523">
            <v>38400.583333333336</v>
          </cell>
          <cell r="H523" t="str">
            <v>CCASTRO</v>
          </cell>
          <cell r="I523" t="str">
            <v>Conducción - Operaciones</v>
          </cell>
          <cell r="J523">
            <v>2806</v>
          </cell>
          <cell r="K523" t="str">
            <v>19384956</v>
          </cell>
        </row>
        <row r="524">
          <cell r="A524">
            <v>18116</v>
          </cell>
          <cell r="B524" t="str">
            <v>R33213</v>
          </cell>
          <cell r="C524">
            <v>4722</v>
          </cell>
          <cell r="D524" t="str">
            <v>ACCIDENTE</v>
          </cell>
          <cell r="E524">
            <v>38400.496168981481</v>
          </cell>
          <cell r="F524">
            <v>38400.791666666664</v>
          </cell>
          <cell r="G524">
            <v>38400.625</v>
          </cell>
          <cell r="H524" t="str">
            <v>remolque</v>
          </cell>
          <cell r="I524" t="str">
            <v>Conducción - Operaciones</v>
          </cell>
          <cell r="J524">
            <v>4722</v>
          </cell>
          <cell r="K524" t="str">
            <v>9397330</v>
          </cell>
        </row>
        <row r="525">
          <cell r="A525">
            <v>18117</v>
          </cell>
          <cell r="B525" t="str">
            <v>R11206</v>
          </cell>
          <cell r="C525">
            <v>4107</v>
          </cell>
          <cell r="D525" t="str">
            <v>CORRECTIVO</v>
          </cell>
          <cell r="E525">
            <v>38400.498518518521</v>
          </cell>
          <cell r="F525">
            <v>38400.791666666664</v>
          </cell>
          <cell r="G525">
            <v>38400.729166666664</v>
          </cell>
          <cell r="H525" t="str">
            <v>remolque</v>
          </cell>
          <cell r="I525" t="str">
            <v>Conducción - Operaciones</v>
          </cell>
          <cell r="J525">
            <v>4722</v>
          </cell>
          <cell r="K525" t="str">
            <v>79421849</v>
          </cell>
        </row>
        <row r="526">
          <cell r="A526">
            <v>18118</v>
          </cell>
          <cell r="B526" t="str">
            <v>SYK397</v>
          </cell>
          <cell r="C526">
            <v>3001</v>
          </cell>
          <cell r="D526" t="str">
            <v>CORRECTIVO</v>
          </cell>
          <cell r="E526">
            <v>38400.527337962965</v>
          </cell>
          <cell r="F526">
            <v>38400.833333333336</v>
          </cell>
          <cell r="G526">
            <v>38400.75</v>
          </cell>
          <cell r="H526" t="str">
            <v>LBUITRAGO</v>
          </cell>
          <cell r="I526" t="str">
            <v>Conducción - Operaciones</v>
          </cell>
          <cell r="J526">
            <v>2303</v>
          </cell>
          <cell r="K526" t="str">
            <v>80418191</v>
          </cell>
        </row>
        <row r="527">
          <cell r="A527">
            <v>18119</v>
          </cell>
          <cell r="B527" t="str">
            <v>R31996</v>
          </cell>
          <cell r="C527">
            <v>4723</v>
          </cell>
          <cell r="D527" t="str">
            <v>CORRECTIVO</v>
          </cell>
          <cell r="E527">
            <v>38400.542199074072</v>
          </cell>
          <cell r="F527">
            <v>38400.833333333336</v>
          </cell>
          <cell r="G527">
            <v>38400.604166666664</v>
          </cell>
          <cell r="H527" t="str">
            <v>envia</v>
          </cell>
          <cell r="I527" t="str">
            <v>Conducción - Operaciones</v>
          </cell>
          <cell r="J527">
            <v>4723</v>
          </cell>
          <cell r="K527" t="str">
            <v>80002653</v>
          </cell>
        </row>
        <row r="528">
          <cell r="A528">
            <v>18120</v>
          </cell>
          <cell r="B528" t="str">
            <v>R27051</v>
          </cell>
          <cell r="C528">
            <v>4103</v>
          </cell>
          <cell r="D528" t="str">
            <v>CORRECTIVO</v>
          </cell>
          <cell r="E528">
            <v>38400.543206018519</v>
          </cell>
          <cell r="F528">
            <v>38400.833333333336</v>
          </cell>
          <cell r="G528">
            <v>38400.770833333336</v>
          </cell>
          <cell r="H528" t="str">
            <v>CCASTRO</v>
          </cell>
          <cell r="I528" t="str">
            <v>Técnico- Garantía</v>
          </cell>
          <cell r="J528">
            <v>4113</v>
          </cell>
          <cell r="K528" t="str">
            <v>16707269</v>
          </cell>
        </row>
        <row r="529">
          <cell r="A529">
            <v>18121</v>
          </cell>
          <cell r="B529" t="str">
            <v>SYS824</v>
          </cell>
          <cell r="C529">
            <v>2409</v>
          </cell>
          <cell r="D529" t="str">
            <v>EXPRESS</v>
          </cell>
          <cell r="E529">
            <v>38400.548067129632</v>
          </cell>
          <cell r="F529">
            <v>38400.666666666664</v>
          </cell>
          <cell r="G529">
            <v>38400.666666666664</v>
          </cell>
          <cell r="H529" t="str">
            <v>CCASTRO</v>
          </cell>
          <cell r="I529" t="str">
            <v>Conducción - Operaciones</v>
          </cell>
          <cell r="J529">
            <v>2806</v>
          </cell>
          <cell r="K529" t="str">
            <v>14237781</v>
          </cell>
        </row>
        <row r="530">
          <cell r="A530">
            <v>18122</v>
          </cell>
          <cell r="B530" t="str">
            <v>SYL587</v>
          </cell>
          <cell r="C530">
            <v>1704</v>
          </cell>
          <cell r="D530" t="str">
            <v>CORRECTIVO</v>
          </cell>
          <cell r="E530">
            <v>38400.549189814818</v>
          </cell>
          <cell r="F530">
            <v>38400.833333333336</v>
          </cell>
          <cell r="G530">
            <v>38400.75</v>
          </cell>
          <cell r="H530" t="str">
            <v>LBUITRAGO</v>
          </cell>
          <cell r="I530" t="str">
            <v>Conducción - Operaciones</v>
          </cell>
          <cell r="J530">
            <v>4724</v>
          </cell>
          <cell r="K530" t="str">
            <v>4060601</v>
          </cell>
        </row>
        <row r="531">
          <cell r="A531">
            <v>18123</v>
          </cell>
          <cell r="B531" t="str">
            <v>SYL432</v>
          </cell>
          <cell r="C531">
            <v>2408</v>
          </cell>
          <cell r="D531" t="str">
            <v>CORRECTIVO</v>
          </cell>
          <cell r="E531">
            <v>38400.552384259259</v>
          </cell>
          <cell r="F531">
            <v>38401.520833333336</v>
          </cell>
          <cell r="G531">
            <v>38401.741666666669</v>
          </cell>
          <cell r="H531" t="str">
            <v>CCASTRO</v>
          </cell>
          <cell r="I531" t="str">
            <v>Técnico- Garantía</v>
          </cell>
          <cell r="J531">
            <v>1703</v>
          </cell>
          <cell r="K531" t="str">
            <v>7215610</v>
          </cell>
        </row>
        <row r="532">
          <cell r="A532">
            <v>18125</v>
          </cell>
          <cell r="B532" t="str">
            <v>SYK387</v>
          </cell>
          <cell r="C532">
            <v>2408</v>
          </cell>
          <cell r="D532" t="str">
            <v>EXPRESS</v>
          </cell>
          <cell r="E532">
            <v>38400.597569444442</v>
          </cell>
          <cell r="F532">
            <v>38400.708333333336</v>
          </cell>
          <cell r="G532">
            <v>38400.756944444445</v>
          </cell>
          <cell r="H532" t="str">
            <v>LBUITRAGO</v>
          </cell>
          <cell r="I532" t="str">
            <v>Conducción - Operaciones</v>
          </cell>
          <cell r="J532">
            <v>2001</v>
          </cell>
          <cell r="K532" t="str">
            <v>79421849</v>
          </cell>
        </row>
        <row r="533">
          <cell r="A533">
            <v>18126</v>
          </cell>
          <cell r="B533" t="str">
            <v>SYS018</v>
          </cell>
          <cell r="C533">
            <v>1806</v>
          </cell>
          <cell r="D533" t="str">
            <v>EXPRESS</v>
          </cell>
          <cell r="E533">
            <v>38400.617997685185</v>
          </cell>
          <cell r="F533">
            <v>38400.6875</v>
          </cell>
          <cell r="G533">
            <v>38400.756944444445</v>
          </cell>
          <cell r="H533" t="str">
            <v>LBUITRAGO</v>
          </cell>
          <cell r="I533" t="str">
            <v>Desgaste Normal</v>
          </cell>
          <cell r="J533">
            <v>1814</v>
          </cell>
          <cell r="K533" t="str">
            <v>7216485</v>
          </cell>
        </row>
        <row r="534">
          <cell r="A534">
            <v>18128</v>
          </cell>
          <cell r="B534" t="str">
            <v>SYK410</v>
          </cell>
          <cell r="C534">
            <v>2710</v>
          </cell>
          <cell r="D534" t="str">
            <v>PREVENTIVO</v>
          </cell>
          <cell r="E534">
            <v>38400.656018518515</v>
          </cell>
          <cell r="F534">
            <v>38401.791666666664</v>
          </cell>
          <cell r="G534">
            <v>38401.729166666664</v>
          </cell>
          <cell r="H534" t="str">
            <v>CCASTRO</v>
          </cell>
          <cell r="I534" t="str">
            <v>Desgaste Normal</v>
          </cell>
          <cell r="J534">
            <v>2001</v>
          </cell>
          <cell r="K534" t="str">
            <v>74358560</v>
          </cell>
        </row>
        <row r="535">
          <cell r="A535">
            <v>18129</v>
          </cell>
          <cell r="B535" t="str">
            <v>SYK395</v>
          </cell>
          <cell r="C535">
            <v>2712</v>
          </cell>
          <cell r="D535" t="str">
            <v>EXPRESS</v>
          </cell>
          <cell r="E535">
            <v>38400.683275462965</v>
          </cell>
          <cell r="F535">
            <v>38400.75</v>
          </cell>
          <cell r="G535">
            <v>38400.833333333336</v>
          </cell>
          <cell r="H535" t="str">
            <v>CCASTRO</v>
          </cell>
          <cell r="I535" t="str">
            <v>Conducción - Operaciones</v>
          </cell>
          <cell r="J535">
            <v>2806</v>
          </cell>
          <cell r="K535" t="str">
            <v>79589935</v>
          </cell>
        </row>
        <row r="536">
          <cell r="A536">
            <v>18130</v>
          </cell>
          <cell r="B536" t="str">
            <v>SYK412</v>
          </cell>
          <cell r="C536">
            <v>2708</v>
          </cell>
          <cell r="D536" t="str">
            <v>CORRECTIVO</v>
          </cell>
          <cell r="E536">
            <v>38400.689027777778</v>
          </cell>
          <cell r="F536">
            <v>38400.75</v>
          </cell>
          <cell r="G536">
            <v>38400.833333333336</v>
          </cell>
          <cell r="H536" t="str">
            <v>CCASTRO</v>
          </cell>
          <cell r="I536" t="str">
            <v>Técnico- Garantía</v>
          </cell>
          <cell r="J536">
            <v>2702</v>
          </cell>
          <cell r="K536" t="str">
            <v>18391006</v>
          </cell>
        </row>
        <row r="537">
          <cell r="A537">
            <v>18131</v>
          </cell>
          <cell r="B537" t="str">
            <v>SYK267</v>
          </cell>
          <cell r="C537">
            <v>3103</v>
          </cell>
          <cell r="D537" t="str">
            <v>PREVENTIVO</v>
          </cell>
          <cell r="E537">
            <v>38400.701597222222</v>
          </cell>
          <cell r="F537">
            <v>38402.833333333336</v>
          </cell>
          <cell r="G537">
            <v>38402.791666666664</v>
          </cell>
          <cell r="H537" t="str">
            <v>CCASTRO</v>
          </cell>
          <cell r="I537" t="str">
            <v>Desgaste Normal</v>
          </cell>
          <cell r="K537" t="str">
            <v>72172977</v>
          </cell>
        </row>
        <row r="538">
          <cell r="A538">
            <v>18132</v>
          </cell>
          <cell r="B538" t="str">
            <v>SYR409</v>
          </cell>
          <cell r="C538">
            <v>3103</v>
          </cell>
          <cell r="D538" t="str">
            <v>PREVENTIVO</v>
          </cell>
          <cell r="E538">
            <v>38400.712881944448</v>
          </cell>
          <cell r="F538">
            <v>38402.833333333336</v>
          </cell>
          <cell r="G538">
            <v>38402.631944444445</v>
          </cell>
          <cell r="H538" t="str">
            <v>CCASTRO</v>
          </cell>
          <cell r="I538" t="str">
            <v>Desgaste Normal</v>
          </cell>
          <cell r="K538" t="str">
            <v>79105271</v>
          </cell>
        </row>
        <row r="539">
          <cell r="A539">
            <v>18133</v>
          </cell>
          <cell r="B539" t="str">
            <v>SYS826</v>
          </cell>
          <cell r="C539">
            <v>2109</v>
          </cell>
          <cell r="D539" t="str">
            <v>EXPRESS</v>
          </cell>
          <cell r="E539">
            <v>38400.717592592591</v>
          </cell>
          <cell r="F539">
            <v>38400.770833333336</v>
          </cell>
          <cell r="G539">
            <v>38400.791666666664</v>
          </cell>
          <cell r="H539" t="str">
            <v>CCASTRO</v>
          </cell>
          <cell r="I539" t="str">
            <v>Desgaste Normal</v>
          </cell>
          <cell r="J539">
            <v>2109</v>
          </cell>
          <cell r="K539" t="str">
            <v>4243453</v>
          </cell>
        </row>
        <row r="540">
          <cell r="A540">
            <v>18134</v>
          </cell>
          <cell r="B540" t="str">
            <v>SYK673</v>
          </cell>
          <cell r="C540">
            <v>1814</v>
          </cell>
          <cell r="D540" t="str">
            <v>CORRECTIVO</v>
          </cell>
          <cell r="E540">
            <v>38400.747708333336</v>
          </cell>
          <cell r="F540">
            <v>38401.520833333336</v>
          </cell>
          <cell r="G540">
            <v>38402.666666666664</v>
          </cell>
          <cell r="H540" t="str">
            <v>CCASTRO</v>
          </cell>
          <cell r="I540" t="str">
            <v>Técnico- Garantía</v>
          </cell>
          <cell r="J540">
            <v>1704</v>
          </cell>
          <cell r="K540" t="str">
            <v>7220950</v>
          </cell>
        </row>
        <row r="541">
          <cell r="A541">
            <v>18135</v>
          </cell>
          <cell r="B541" t="str">
            <v>SYS019</v>
          </cell>
          <cell r="C541">
            <v>3001</v>
          </cell>
          <cell r="D541" t="str">
            <v>CORRECTIVO</v>
          </cell>
          <cell r="E541">
            <v>38400.761423611111</v>
          </cell>
          <cell r="F541">
            <v>38401.833333333336</v>
          </cell>
          <cell r="G541">
            <v>38401.740972222222</v>
          </cell>
          <cell r="H541" t="str">
            <v>CCASTRO</v>
          </cell>
          <cell r="I541" t="str">
            <v>Desgaste Normal</v>
          </cell>
          <cell r="J541">
            <v>2701</v>
          </cell>
          <cell r="K541" t="str">
            <v>91229141</v>
          </cell>
        </row>
        <row r="542">
          <cell r="A542">
            <v>18136</v>
          </cell>
          <cell r="B542" t="str">
            <v>SYL405</v>
          </cell>
          <cell r="C542">
            <v>1806</v>
          </cell>
          <cell r="D542" t="str">
            <v>EXPRESS</v>
          </cell>
          <cell r="E542">
            <v>38401.301469907405</v>
          </cell>
          <cell r="F542">
            <v>38401.416666666664</v>
          </cell>
          <cell r="G542">
            <v>38401.730555555558</v>
          </cell>
          <cell r="H542" t="str">
            <v>CCASTRO</v>
          </cell>
          <cell r="I542" t="str">
            <v>Desgaste Normal</v>
          </cell>
          <cell r="J542">
            <v>2902</v>
          </cell>
          <cell r="K542" t="str">
            <v>11340009</v>
          </cell>
        </row>
        <row r="543">
          <cell r="A543">
            <v>18137</v>
          </cell>
          <cell r="B543" t="str">
            <v>SYL390</v>
          </cell>
          <cell r="C543">
            <v>1903</v>
          </cell>
          <cell r="D543" t="str">
            <v>PREVENTIVO</v>
          </cell>
          <cell r="E543">
            <v>38401.303206018521</v>
          </cell>
          <cell r="F543">
            <v>38402.75</v>
          </cell>
          <cell r="G543">
            <v>38404.8125</v>
          </cell>
          <cell r="H543" t="str">
            <v>LBUITRAGO</v>
          </cell>
          <cell r="I543" t="str">
            <v>Desgaste Normal</v>
          </cell>
          <cell r="K543" t="str">
            <v>79524539</v>
          </cell>
        </row>
        <row r="544">
          <cell r="A544">
            <v>18138</v>
          </cell>
          <cell r="B544" t="str">
            <v>SYS708</v>
          </cell>
          <cell r="C544">
            <v>2409</v>
          </cell>
          <cell r="D544" t="str">
            <v>EXPRESS</v>
          </cell>
          <cell r="E544">
            <v>38401.312916666669</v>
          </cell>
          <cell r="F544">
            <v>38401.416666666664</v>
          </cell>
          <cell r="G544">
            <v>38401.354166666664</v>
          </cell>
          <cell r="H544" t="str">
            <v>CCASTRO</v>
          </cell>
          <cell r="I544" t="str">
            <v>Desgaste Normal</v>
          </cell>
          <cell r="J544">
            <v>2708</v>
          </cell>
          <cell r="K544" t="str">
            <v>11432908</v>
          </cell>
        </row>
        <row r="545">
          <cell r="A545">
            <v>18139</v>
          </cell>
          <cell r="B545" t="str">
            <v>SYS813</v>
          </cell>
          <cell r="C545">
            <v>2409</v>
          </cell>
          <cell r="D545" t="str">
            <v>CORRECTIVO</v>
          </cell>
          <cell r="E545">
            <v>38401.359074074076</v>
          </cell>
          <cell r="F545">
            <v>38401.5</v>
          </cell>
          <cell r="G545">
            <v>38401.520833333336</v>
          </cell>
          <cell r="H545" t="str">
            <v>CCASTRO</v>
          </cell>
          <cell r="I545" t="str">
            <v>Conducción - Operaciones</v>
          </cell>
          <cell r="J545">
            <v>2801</v>
          </cell>
          <cell r="K545" t="str">
            <v>8398878</v>
          </cell>
        </row>
        <row r="546">
          <cell r="A546">
            <v>18140</v>
          </cell>
          <cell r="B546" t="str">
            <v>R12943</v>
          </cell>
          <cell r="C546">
            <v>4205</v>
          </cell>
          <cell r="D546" t="str">
            <v>CORRECTIVO</v>
          </cell>
          <cell r="E546">
            <v>38401.380960648145</v>
          </cell>
          <cell r="F546">
            <v>38401.791666666664</v>
          </cell>
          <cell r="G546">
            <v>38401.75</v>
          </cell>
          <cell r="H546" t="str">
            <v>remolque</v>
          </cell>
          <cell r="I546" t="str">
            <v>Conducción - Operaciones</v>
          </cell>
          <cell r="J546">
            <v>4722</v>
          </cell>
          <cell r="K546" t="str">
            <v>7218065</v>
          </cell>
        </row>
        <row r="547">
          <cell r="A547">
            <v>18141</v>
          </cell>
          <cell r="B547" t="str">
            <v>SYK173</v>
          </cell>
          <cell r="C547">
            <v>1806</v>
          </cell>
          <cell r="D547" t="str">
            <v>CORRECTIVO</v>
          </cell>
          <cell r="E547">
            <v>38401.401539351849</v>
          </cell>
          <cell r="F547">
            <v>38401.75</v>
          </cell>
          <cell r="G547">
            <v>38401.75</v>
          </cell>
          <cell r="H547" t="str">
            <v>CCASTRO</v>
          </cell>
          <cell r="I547" t="str">
            <v>Técnico- Garantía</v>
          </cell>
          <cell r="J547">
            <v>2209</v>
          </cell>
          <cell r="K547" t="str">
            <v>17415061</v>
          </cell>
        </row>
        <row r="548">
          <cell r="A548">
            <v>18142</v>
          </cell>
          <cell r="B548" t="str">
            <v>SYR405</v>
          </cell>
          <cell r="C548">
            <v>3001</v>
          </cell>
          <cell r="D548" t="str">
            <v>EXPRESS</v>
          </cell>
          <cell r="E548">
            <v>38401.415451388886</v>
          </cell>
          <cell r="F548">
            <v>38401.458333333336</v>
          </cell>
          <cell r="G548">
            <v>38401.611111111109</v>
          </cell>
          <cell r="H548" t="str">
            <v>LBUITRAGO</v>
          </cell>
          <cell r="I548" t="str">
            <v>Fallas Inspección</v>
          </cell>
          <cell r="J548">
            <v>3001</v>
          </cell>
          <cell r="K548" t="str">
            <v>3180117</v>
          </cell>
        </row>
        <row r="549">
          <cell r="A549">
            <v>18143</v>
          </cell>
          <cell r="B549" t="str">
            <v>SYM354</v>
          </cell>
          <cell r="C549">
            <v>3117</v>
          </cell>
          <cell r="D549" t="str">
            <v>PREVENTIVO</v>
          </cell>
          <cell r="E549">
            <v>38401.420289351852</v>
          </cell>
          <cell r="F549">
            <v>38402.75</v>
          </cell>
          <cell r="G549">
            <v>38406.819444444445</v>
          </cell>
          <cell r="H549" t="str">
            <v>LBUITRAGO</v>
          </cell>
          <cell r="I549" t="str">
            <v>Desgaste Normal</v>
          </cell>
          <cell r="K549" t="str">
            <v>19456920</v>
          </cell>
        </row>
        <row r="550">
          <cell r="A550">
            <v>18145</v>
          </cell>
          <cell r="B550" t="str">
            <v>SYS645</v>
          </cell>
          <cell r="C550">
            <v>2806</v>
          </cell>
          <cell r="D550" t="str">
            <v>EXPRESS</v>
          </cell>
          <cell r="E550">
            <v>38401.437673611108</v>
          </cell>
          <cell r="F550">
            <v>38401.479166666664</v>
          </cell>
          <cell r="G550">
            <v>38401.520833333336</v>
          </cell>
          <cell r="H550" t="str">
            <v>LBUITRAGO</v>
          </cell>
          <cell r="I550" t="str">
            <v>Conducción - Operaciones</v>
          </cell>
          <cell r="J550">
            <v>2806</v>
          </cell>
          <cell r="K550" t="str">
            <v>9651327</v>
          </cell>
        </row>
        <row r="551">
          <cell r="A551">
            <v>18146</v>
          </cell>
          <cell r="B551" t="str">
            <v>SYK687</v>
          </cell>
          <cell r="C551">
            <v>3103</v>
          </cell>
          <cell r="D551" t="str">
            <v>EXPRESS</v>
          </cell>
          <cell r="E551">
            <v>38401.442291666666</v>
          </cell>
          <cell r="F551">
            <v>38401.5</v>
          </cell>
          <cell r="G551">
            <v>38401.732638888891</v>
          </cell>
          <cell r="H551" t="str">
            <v>CCASTRO</v>
          </cell>
          <cell r="I551" t="str">
            <v>Desgaste Normal</v>
          </cell>
          <cell r="J551">
            <v>3103</v>
          </cell>
          <cell r="K551" t="str">
            <v>15985287</v>
          </cell>
        </row>
        <row r="552">
          <cell r="A552">
            <v>18147</v>
          </cell>
          <cell r="B552" t="str">
            <v>R11189</v>
          </cell>
          <cell r="C552">
            <v>4608</v>
          </cell>
          <cell r="D552" t="str">
            <v>CORRECTIVO</v>
          </cell>
          <cell r="E552">
            <v>38401.453414351854</v>
          </cell>
          <cell r="F552">
            <v>38402.75</v>
          </cell>
          <cell r="G552">
            <v>38401.770833333336</v>
          </cell>
          <cell r="H552" t="str">
            <v>remolque</v>
          </cell>
          <cell r="I552" t="str">
            <v>Desgaste Normal</v>
          </cell>
          <cell r="J552">
            <v>4007</v>
          </cell>
          <cell r="K552" t="str">
            <v>18055167</v>
          </cell>
        </row>
        <row r="553">
          <cell r="A553">
            <v>18149</v>
          </cell>
          <cell r="B553" t="str">
            <v>SYK672</v>
          </cell>
          <cell r="C553">
            <v>2505</v>
          </cell>
          <cell r="D553" t="str">
            <v>CORRECTIVO</v>
          </cell>
          <cell r="E553">
            <v>38401.478576388887</v>
          </cell>
          <cell r="F553">
            <v>38401.833333333336</v>
          </cell>
          <cell r="G553">
            <v>38401.752083333333</v>
          </cell>
          <cell r="H553" t="str">
            <v>CCASTRO</v>
          </cell>
          <cell r="I553" t="str">
            <v>Desgaste Normal</v>
          </cell>
          <cell r="J553">
            <v>2303</v>
          </cell>
          <cell r="K553" t="str">
            <v>10165053</v>
          </cell>
        </row>
        <row r="554">
          <cell r="A554">
            <v>18150</v>
          </cell>
          <cell r="B554" t="str">
            <v>R25119</v>
          </cell>
          <cell r="C554">
            <v>4009</v>
          </cell>
          <cell r="D554" t="str">
            <v>PREVENTIVO</v>
          </cell>
          <cell r="E554">
            <v>38401.48609953704</v>
          </cell>
          <cell r="F554">
            <v>38402.520833333336</v>
          </cell>
          <cell r="G554">
            <v>38401.770833333336</v>
          </cell>
          <cell r="H554" t="str">
            <v>remolque</v>
          </cell>
          <cell r="I554" t="str">
            <v>Desgaste Normal</v>
          </cell>
          <cell r="J554">
            <v>4501</v>
          </cell>
          <cell r="K554" t="str">
            <v>7229957</v>
          </cell>
        </row>
        <row r="555">
          <cell r="A555">
            <v>18151</v>
          </cell>
          <cell r="B555" t="str">
            <v>SYR406</v>
          </cell>
          <cell r="C555">
            <v>2708</v>
          </cell>
          <cell r="D555" t="str">
            <v>EXPRESS</v>
          </cell>
          <cell r="E555">
            <v>38401.54378472222</v>
          </cell>
          <cell r="F555">
            <v>38401.666666666664</v>
          </cell>
          <cell r="G555">
            <v>38401.806250000001</v>
          </cell>
          <cell r="H555" t="str">
            <v>CCASTRO</v>
          </cell>
          <cell r="I555" t="str">
            <v>Conducción - Operaciones</v>
          </cell>
          <cell r="J555">
            <v>4722</v>
          </cell>
          <cell r="K555" t="str">
            <v>7227169</v>
          </cell>
        </row>
        <row r="556">
          <cell r="A556">
            <v>18152</v>
          </cell>
          <cell r="B556" t="str">
            <v>SYK678</v>
          </cell>
          <cell r="C556">
            <v>1810</v>
          </cell>
          <cell r="D556" t="str">
            <v>CORRECTIVO</v>
          </cell>
          <cell r="E556">
            <v>38401.548344907409</v>
          </cell>
          <cell r="F556">
            <v>38402.75</v>
          </cell>
          <cell r="G556">
            <v>38407.666666666664</v>
          </cell>
          <cell r="H556" t="str">
            <v>LBUITRAGO</v>
          </cell>
          <cell r="I556" t="str">
            <v>Desgaste Normal</v>
          </cell>
          <cell r="J556">
            <v>3003</v>
          </cell>
          <cell r="K556" t="str">
            <v>79390561</v>
          </cell>
        </row>
        <row r="557">
          <cell r="A557">
            <v>18153</v>
          </cell>
          <cell r="B557" t="str">
            <v>SYR935</v>
          </cell>
          <cell r="C557">
            <v>2704</v>
          </cell>
          <cell r="D557" t="str">
            <v>CORRECTIVO</v>
          </cell>
          <cell r="E557">
            <v>38401.552384259259</v>
          </cell>
          <cell r="F557">
            <v>38401.791666666664</v>
          </cell>
          <cell r="G557">
            <v>38401.729166666664</v>
          </cell>
          <cell r="H557" t="str">
            <v>CCASTRO</v>
          </cell>
          <cell r="I557" t="str">
            <v>Técnico- Garantía</v>
          </cell>
          <cell r="J557">
            <v>2701</v>
          </cell>
          <cell r="K557" t="str">
            <v>19196380</v>
          </cell>
        </row>
        <row r="558">
          <cell r="A558">
            <v>18154</v>
          </cell>
          <cell r="B558" t="str">
            <v>R25250</v>
          </cell>
          <cell r="C558">
            <v>4010</v>
          </cell>
          <cell r="D558" t="str">
            <v>PREVENTIVO</v>
          </cell>
          <cell r="E558">
            <v>38401.577511574076</v>
          </cell>
          <cell r="F558">
            <v>38402.75</v>
          </cell>
          <cell r="G558">
            <v>38402.708333333336</v>
          </cell>
          <cell r="H558" t="str">
            <v>remolque</v>
          </cell>
          <cell r="I558" t="str">
            <v>Desgaste Normal</v>
          </cell>
          <cell r="J558">
            <v>4723</v>
          </cell>
          <cell r="K558" t="str">
            <v>79390561</v>
          </cell>
        </row>
        <row r="559">
          <cell r="A559">
            <v>18155</v>
          </cell>
          <cell r="B559" t="str">
            <v>SYL402</v>
          </cell>
          <cell r="C559">
            <v>2808</v>
          </cell>
          <cell r="D559" t="str">
            <v>CORRECTIVO</v>
          </cell>
          <cell r="E559">
            <v>38401.589791666665</v>
          </cell>
          <cell r="F559">
            <v>38401.833333333336</v>
          </cell>
          <cell r="G559">
            <v>38401.792361111111</v>
          </cell>
          <cell r="H559" t="str">
            <v>CCASTRO</v>
          </cell>
          <cell r="I559" t="str">
            <v>Técnico- Garantía</v>
          </cell>
          <cell r="J559">
            <v>2001</v>
          </cell>
          <cell r="K559" t="str">
            <v>19444518</v>
          </cell>
        </row>
        <row r="560">
          <cell r="A560">
            <v>18156</v>
          </cell>
          <cell r="B560" t="str">
            <v>SYK668</v>
          </cell>
          <cell r="C560">
            <v>2410</v>
          </cell>
          <cell r="D560" t="str">
            <v>EXPRESS</v>
          </cell>
          <cell r="E560">
            <v>38401.59171296296</v>
          </cell>
          <cell r="F560">
            <v>38401.666666666664</v>
          </cell>
          <cell r="G560">
            <v>38401.666666666664</v>
          </cell>
          <cell r="H560" t="str">
            <v>LBUITRAGO</v>
          </cell>
          <cell r="I560" t="str">
            <v>Desgaste Normal</v>
          </cell>
          <cell r="J560">
            <v>3110</v>
          </cell>
          <cell r="K560" t="str">
            <v>91005174</v>
          </cell>
        </row>
        <row r="561">
          <cell r="A561">
            <v>18157</v>
          </cell>
          <cell r="B561" t="str">
            <v>SYL406</v>
          </cell>
          <cell r="C561">
            <v>1830</v>
          </cell>
          <cell r="D561" t="str">
            <v>CORRECTIVO</v>
          </cell>
          <cell r="E561">
            <v>38401.615497685183</v>
          </cell>
          <cell r="F561">
            <v>38402.75</v>
          </cell>
          <cell r="G561">
            <v>38402.416666666664</v>
          </cell>
          <cell r="H561" t="str">
            <v>LBUITRAGO</v>
          </cell>
          <cell r="I561" t="str">
            <v>Técnico- Garantía</v>
          </cell>
          <cell r="J561">
            <v>1813</v>
          </cell>
          <cell r="K561" t="str">
            <v>7222790</v>
          </cell>
        </row>
        <row r="562">
          <cell r="A562">
            <v>18158</v>
          </cell>
          <cell r="B562" t="str">
            <v>SYK391</v>
          </cell>
          <cell r="C562">
            <v>2708</v>
          </cell>
          <cell r="D562" t="str">
            <v>EXPRESS</v>
          </cell>
          <cell r="E562">
            <v>38401.686388888891</v>
          </cell>
          <cell r="F562">
            <v>38401.75</v>
          </cell>
          <cell r="G562">
            <v>38401.791666666664</v>
          </cell>
          <cell r="H562" t="str">
            <v>LBUITRAGO</v>
          </cell>
          <cell r="I562" t="str">
            <v>Desgaste Normal</v>
          </cell>
          <cell r="J562">
            <v>2708</v>
          </cell>
          <cell r="K562" t="str">
            <v>91005174</v>
          </cell>
        </row>
        <row r="563">
          <cell r="A563">
            <v>18159</v>
          </cell>
          <cell r="B563" t="str">
            <v>SYL427</v>
          </cell>
          <cell r="C563">
            <v>2708</v>
          </cell>
          <cell r="D563" t="str">
            <v>EXPRESS</v>
          </cell>
          <cell r="E563">
            <v>38401.688391203701</v>
          </cell>
          <cell r="F563">
            <v>38401.791666666664</v>
          </cell>
          <cell r="G563">
            <v>38401.802777777775</v>
          </cell>
          <cell r="H563" t="str">
            <v>CCASTRO</v>
          </cell>
          <cell r="I563" t="str">
            <v>Técnico- Garantía</v>
          </cell>
          <cell r="J563">
            <v>1830</v>
          </cell>
          <cell r="K563" t="str">
            <v>7220359</v>
          </cell>
        </row>
        <row r="564">
          <cell r="A564">
            <v>18161</v>
          </cell>
          <cell r="B564" t="str">
            <v>SYR929</v>
          </cell>
          <cell r="C564">
            <v>2806</v>
          </cell>
          <cell r="D564" t="str">
            <v>EXPRESS</v>
          </cell>
          <cell r="E564">
            <v>38401.701689814814</v>
          </cell>
          <cell r="F564">
            <v>38401.75</v>
          </cell>
          <cell r="G564">
            <v>38401.806250000001</v>
          </cell>
          <cell r="H564" t="str">
            <v>CCASTRO</v>
          </cell>
          <cell r="I564" t="str">
            <v>Desgaste Normal</v>
          </cell>
          <cell r="J564">
            <v>2007</v>
          </cell>
          <cell r="K564" t="str">
            <v>6460954</v>
          </cell>
        </row>
        <row r="565">
          <cell r="A565">
            <v>18162</v>
          </cell>
          <cell r="B565" t="str">
            <v>R28346</v>
          </cell>
          <cell r="C565">
            <v>4504</v>
          </cell>
          <cell r="D565" t="str">
            <v>PREVENTIVO</v>
          </cell>
          <cell r="E565">
            <v>38401.716145833336</v>
          </cell>
          <cell r="F565">
            <v>38402.75</v>
          </cell>
          <cell r="G565">
            <v>38402.75</v>
          </cell>
          <cell r="H565" t="str">
            <v>remolque</v>
          </cell>
          <cell r="I565" t="str">
            <v>Conducción - Operaciones</v>
          </cell>
          <cell r="J565">
            <v>4723</v>
          </cell>
          <cell r="K565" t="str">
            <v>98534922</v>
          </cell>
        </row>
        <row r="566">
          <cell r="A566">
            <v>18163</v>
          </cell>
          <cell r="B566" t="str">
            <v>SYS832</v>
          </cell>
          <cell r="C566">
            <v>2801</v>
          </cell>
          <cell r="D566" t="str">
            <v>CORRECTIVO</v>
          </cell>
          <cell r="E566">
            <v>38401.775231481479</v>
          </cell>
          <cell r="F566">
            <v>38402.666666666664</v>
          </cell>
          <cell r="G566">
            <v>38404.765277777777</v>
          </cell>
          <cell r="H566" t="str">
            <v>CCASTRO</v>
          </cell>
          <cell r="I566" t="str">
            <v>Desgaste Normal</v>
          </cell>
          <cell r="J566">
            <v>2303</v>
          </cell>
          <cell r="K566" t="str">
            <v>80267658</v>
          </cell>
        </row>
        <row r="567">
          <cell r="A567">
            <v>18164</v>
          </cell>
          <cell r="B567" t="str">
            <v>SYL439</v>
          </cell>
          <cell r="C567">
            <v>3109</v>
          </cell>
          <cell r="D567" t="str">
            <v>CORRECTIVO</v>
          </cell>
          <cell r="E567">
            <v>38401.779293981483</v>
          </cell>
          <cell r="F567">
            <v>38402.666666666664</v>
          </cell>
          <cell r="G567">
            <v>38402.625</v>
          </cell>
          <cell r="H567" t="str">
            <v>LBUITRAGO</v>
          </cell>
          <cell r="I567" t="str">
            <v>Conducción - Operaciones</v>
          </cell>
          <cell r="J567">
            <v>4722</v>
          </cell>
          <cell r="K567" t="str">
            <v>17121255</v>
          </cell>
        </row>
        <row r="568">
          <cell r="A568">
            <v>18165</v>
          </cell>
          <cell r="B568" t="str">
            <v>R27039</v>
          </cell>
          <cell r="C568">
            <v>4205</v>
          </cell>
          <cell r="D568" t="str">
            <v>CORRECTIVO</v>
          </cell>
          <cell r="E568">
            <v>38401.786122685182</v>
          </cell>
          <cell r="F568">
            <v>38402.75</v>
          </cell>
          <cell r="G568">
            <v>38402.708333333336</v>
          </cell>
          <cell r="H568" t="str">
            <v>remolque</v>
          </cell>
          <cell r="I568" t="str">
            <v>Desgaste Normal</v>
          </cell>
          <cell r="J568">
            <v>4007</v>
          </cell>
          <cell r="K568" t="str">
            <v>80267658</v>
          </cell>
        </row>
        <row r="569">
          <cell r="A569">
            <v>18166</v>
          </cell>
          <cell r="B569" t="str">
            <v>SYS636</v>
          </cell>
          <cell r="C569">
            <v>2410</v>
          </cell>
          <cell r="D569" t="str">
            <v>PREVENTIVO</v>
          </cell>
          <cell r="E569">
            <v>38402.351076388892</v>
          </cell>
          <cell r="F569">
            <v>38402.75</v>
          </cell>
          <cell r="G569">
            <v>38402.583333333336</v>
          </cell>
          <cell r="H569" t="str">
            <v>CCASTRO</v>
          </cell>
          <cell r="I569" t="str">
            <v>Desgaste Normal</v>
          </cell>
          <cell r="K569" t="str">
            <v>74369446</v>
          </cell>
        </row>
        <row r="570">
          <cell r="A570">
            <v>18167</v>
          </cell>
          <cell r="B570" t="str">
            <v>SYR931</v>
          </cell>
          <cell r="C570">
            <v>2806</v>
          </cell>
          <cell r="D570" t="str">
            <v>PREVENTIVO</v>
          </cell>
          <cell r="E570">
            <v>38402.352650462963</v>
          </cell>
          <cell r="F570">
            <v>38404.833333333336</v>
          </cell>
          <cell r="G570">
            <v>38406.798611111109</v>
          </cell>
          <cell r="H570" t="str">
            <v>LBUITRAGO</v>
          </cell>
          <cell r="I570" t="str">
            <v>Desgaste Normal</v>
          </cell>
          <cell r="K570" t="str">
            <v>93286126</v>
          </cell>
        </row>
        <row r="571">
          <cell r="A571">
            <v>18168</v>
          </cell>
          <cell r="B571" t="str">
            <v>CRJ082</v>
          </cell>
          <cell r="C571">
            <v>2005</v>
          </cell>
          <cell r="D571" t="str">
            <v>CORRECTIVO</v>
          </cell>
          <cell r="E571">
            <v>38402.364768518521</v>
          </cell>
          <cell r="F571">
            <v>38403.833333333336</v>
          </cell>
          <cell r="G571">
            <v>38405.666666666664</v>
          </cell>
          <cell r="H571" t="str">
            <v>envia</v>
          </cell>
          <cell r="I571" t="str">
            <v>Desgaste Normal</v>
          </cell>
          <cell r="J571">
            <v>1905</v>
          </cell>
          <cell r="K571" t="str">
            <v>19438897</v>
          </cell>
        </row>
        <row r="572">
          <cell r="A572">
            <v>18169</v>
          </cell>
          <cell r="B572" t="str">
            <v>XAB828</v>
          </cell>
          <cell r="C572">
            <v>2708</v>
          </cell>
          <cell r="D572" t="str">
            <v>CORRECTIVO</v>
          </cell>
          <cell r="E572">
            <v>38402.377349537041</v>
          </cell>
          <cell r="F572">
            <v>38403.791666666664</v>
          </cell>
          <cell r="G572">
            <v>38404.833333333336</v>
          </cell>
          <cell r="H572" t="str">
            <v>LBUITRAGO</v>
          </cell>
          <cell r="I572" t="str">
            <v>Desgaste Normal</v>
          </cell>
          <cell r="J572">
            <v>2102</v>
          </cell>
          <cell r="K572" t="str">
            <v>14227497</v>
          </cell>
        </row>
        <row r="573">
          <cell r="A573">
            <v>18170</v>
          </cell>
          <cell r="B573" t="str">
            <v>SYK671</v>
          </cell>
          <cell r="C573">
            <v>2708</v>
          </cell>
          <cell r="D573" t="str">
            <v>EXPRESS</v>
          </cell>
          <cell r="E573">
            <v>38402.384583333333</v>
          </cell>
          <cell r="F573">
            <v>38402.458333333336</v>
          </cell>
          <cell r="G573">
            <v>38402.631944444445</v>
          </cell>
          <cell r="H573" t="str">
            <v>LBUITRAGO</v>
          </cell>
          <cell r="I573" t="str">
            <v>Desgaste Normal</v>
          </cell>
          <cell r="J573">
            <v>1906</v>
          </cell>
          <cell r="K573" t="str">
            <v>79316854</v>
          </cell>
        </row>
        <row r="574">
          <cell r="A574">
            <v>18171</v>
          </cell>
          <cell r="B574" t="str">
            <v>R15051</v>
          </cell>
          <cell r="C574">
            <v>4605</v>
          </cell>
          <cell r="D574" t="str">
            <v>CORRECTIVO</v>
          </cell>
          <cell r="E574">
            <v>38402.386643518519</v>
          </cell>
          <cell r="F574">
            <v>38402.75</v>
          </cell>
          <cell r="G574">
            <v>38402.75</v>
          </cell>
          <cell r="H574" t="str">
            <v>remolque</v>
          </cell>
          <cell r="I574" t="str">
            <v>Conducción - Operaciones</v>
          </cell>
          <cell r="J574">
            <v>4724</v>
          </cell>
          <cell r="K574" t="str">
            <v>7222790</v>
          </cell>
        </row>
        <row r="575">
          <cell r="A575">
            <v>18172</v>
          </cell>
          <cell r="B575" t="str">
            <v>SYK669</v>
          </cell>
          <cell r="C575">
            <v>2708</v>
          </cell>
          <cell r="D575" t="str">
            <v>CORRECTIVO</v>
          </cell>
          <cell r="E575">
            <v>38402.388449074075</v>
          </cell>
          <cell r="F575">
            <v>38402.458333333336</v>
          </cell>
          <cell r="G575">
            <v>38402.40625</v>
          </cell>
          <cell r="H575" t="str">
            <v>CCASTRO</v>
          </cell>
          <cell r="I575" t="str">
            <v>Desgaste Normal</v>
          </cell>
          <cell r="J575">
            <v>3108</v>
          </cell>
          <cell r="K575" t="str">
            <v>19438897</v>
          </cell>
        </row>
        <row r="576">
          <cell r="A576">
            <v>18173</v>
          </cell>
          <cell r="B576" t="str">
            <v>R27060</v>
          </cell>
          <cell r="C576">
            <v>4002</v>
          </cell>
          <cell r="D576" t="str">
            <v>CORRECTIVO</v>
          </cell>
          <cell r="E576">
            <v>38402.399629629632</v>
          </cell>
          <cell r="F576">
            <v>38402.75</v>
          </cell>
          <cell r="G576">
            <v>38402.75</v>
          </cell>
          <cell r="H576" t="str">
            <v>remolque</v>
          </cell>
          <cell r="I576" t="str">
            <v>Técnico- Garantía</v>
          </cell>
          <cell r="J576">
            <v>4006</v>
          </cell>
          <cell r="K576" t="str">
            <v>4060601</v>
          </cell>
        </row>
        <row r="577">
          <cell r="A577">
            <v>18174</v>
          </cell>
          <cell r="B577" t="str">
            <v>SYK669</v>
          </cell>
          <cell r="C577">
            <v>2708</v>
          </cell>
          <cell r="D577" t="str">
            <v>EXPRESS</v>
          </cell>
          <cell r="E577">
            <v>38402.403240740743</v>
          </cell>
          <cell r="F577">
            <v>38402.458333333336</v>
          </cell>
          <cell r="G577">
            <v>38402.631944444445</v>
          </cell>
          <cell r="H577" t="str">
            <v>LBUITRAGO</v>
          </cell>
          <cell r="I577" t="str">
            <v>Desgaste Normal</v>
          </cell>
          <cell r="J577">
            <v>3108</v>
          </cell>
          <cell r="K577" t="str">
            <v>19438897</v>
          </cell>
        </row>
        <row r="578">
          <cell r="A578">
            <v>18175</v>
          </cell>
          <cell r="B578" t="str">
            <v>SYS705</v>
          </cell>
          <cell r="C578">
            <v>2409</v>
          </cell>
          <cell r="D578" t="str">
            <v>EXPRESS</v>
          </cell>
          <cell r="E578">
            <v>38402.404594907406</v>
          </cell>
          <cell r="F578">
            <v>38402.458333333336</v>
          </cell>
          <cell r="G578">
            <v>38402.583333333336</v>
          </cell>
          <cell r="H578" t="str">
            <v>LBUITRAGO</v>
          </cell>
          <cell r="I578" t="str">
            <v>Desgaste Normal</v>
          </cell>
          <cell r="J578">
            <v>2108</v>
          </cell>
          <cell r="K578" t="str">
            <v>16707269</v>
          </cell>
        </row>
        <row r="579">
          <cell r="A579">
            <v>18176</v>
          </cell>
          <cell r="B579" t="str">
            <v>SYL424</v>
          </cell>
          <cell r="C579">
            <v>3001</v>
          </cell>
          <cell r="D579" t="str">
            <v>CORRECTIVO</v>
          </cell>
          <cell r="E579">
            <v>38402.43954861111</v>
          </cell>
          <cell r="F579">
            <v>38403.75</v>
          </cell>
          <cell r="G579">
            <v>38404.8125</v>
          </cell>
          <cell r="H579" t="str">
            <v>LBUITRAGO</v>
          </cell>
          <cell r="I579" t="str">
            <v>Desgaste Normal</v>
          </cell>
          <cell r="J579">
            <v>2710</v>
          </cell>
          <cell r="K579" t="str">
            <v>11318622</v>
          </cell>
        </row>
        <row r="580">
          <cell r="A580">
            <v>18177</v>
          </cell>
          <cell r="B580" t="str">
            <v>SYS633</v>
          </cell>
          <cell r="C580">
            <v>3001</v>
          </cell>
          <cell r="D580" t="str">
            <v>EXPRESS</v>
          </cell>
          <cell r="E580">
            <v>38402.448657407411</v>
          </cell>
          <cell r="F580">
            <v>38402.5</v>
          </cell>
          <cell r="G580">
            <v>38404.791666666664</v>
          </cell>
          <cell r="H580" t="str">
            <v>LBUITRAGO</v>
          </cell>
          <cell r="I580" t="str">
            <v>Conducción - Operaciones</v>
          </cell>
          <cell r="J580">
            <v>2806</v>
          </cell>
          <cell r="K580" t="str">
            <v>79455307</v>
          </cell>
        </row>
        <row r="581">
          <cell r="A581">
            <v>18178</v>
          </cell>
          <cell r="B581" t="str">
            <v>R28351</v>
          </cell>
          <cell r="C581">
            <v>4605</v>
          </cell>
          <cell r="D581" t="str">
            <v>CORRECTIVO</v>
          </cell>
          <cell r="E581">
            <v>38402.463483796295</v>
          </cell>
          <cell r="F581">
            <v>38402.75</v>
          </cell>
          <cell r="G581">
            <v>38402.75</v>
          </cell>
          <cell r="H581" t="str">
            <v>remolque</v>
          </cell>
          <cell r="I581" t="str">
            <v>Técnico- Garantía</v>
          </cell>
          <cell r="J581">
            <v>4001</v>
          </cell>
          <cell r="K581" t="str">
            <v>93370023</v>
          </cell>
        </row>
        <row r="582">
          <cell r="A582">
            <v>18179</v>
          </cell>
          <cell r="B582" t="str">
            <v>SYK389</v>
          </cell>
          <cell r="C582">
            <v>1814</v>
          </cell>
          <cell r="D582" t="str">
            <v>CORRECTIVO</v>
          </cell>
          <cell r="E582">
            <v>38402.46770833333</v>
          </cell>
          <cell r="F582">
            <v>38404.791666666664</v>
          </cell>
          <cell r="G582">
            <v>38406.652777777781</v>
          </cell>
          <cell r="H582" t="str">
            <v>LBUITRAGO</v>
          </cell>
          <cell r="I582" t="str">
            <v>Desgaste Normal</v>
          </cell>
          <cell r="J582">
            <v>2401</v>
          </cell>
          <cell r="K582" t="str">
            <v>91274141</v>
          </cell>
        </row>
        <row r="583">
          <cell r="A583">
            <v>18180</v>
          </cell>
          <cell r="B583" t="str">
            <v>SYK407</v>
          </cell>
          <cell r="C583">
            <v>2204</v>
          </cell>
          <cell r="D583" t="str">
            <v>EXPRESS</v>
          </cell>
          <cell r="E583">
            <v>38402.477465277778</v>
          </cell>
          <cell r="F583">
            <v>38402.520833333336</v>
          </cell>
          <cell r="G583">
            <v>38402.631944444445</v>
          </cell>
          <cell r="H583" t="str">
            <v>LBUITRAGO</v>
          </cell>
          <cell r="I583" t="str">
            <v>Desgaste Normal</v>
          </cell>
          <cell r="J583">
            <v>2708</v>
          </cell>
          <cell r="K583" t="str">
            <v>11338744</v>
          </cell>
        </row>
        <row r="584">
          <cell r="A584">
            <v>18181</v>
          </cell>
          <cell r="B584" t="str">
            <v>SYK394</v>
          </cell>
          <cell r="C584">
            <v>2108</v>
          </cell>
          <cell r="D584" t="str">
            <v>EXPRESS</v>
          </cell>
          <cell r="E584">
            <v>38402.484027777777</v>
          </cell>
          <cell r="F584">
            <v>38402.583333333336</v>
          </cell>
          <cell r="G584">
            <v>38402.583333333336</v>
          </cell>
          <cell r="H584" t="str">
            <v>LBUITRAGO</v>
          </cell>
          <cell r="I584" t="str">
            <v>Técnico- Garantía</v>
          </cell>
          <cell r="J584">
            <v>2108</v>
          </cell>
          <cell r="K584" t="str">
            <v>3224434</v>
          </cell>
        </row>
        <row r="585">
          <cell r="A585">
            <v>18182</v>
          </cell>
          <cell r="B585" t="str">
            <v>R28529</v>
          </cell>
          <cell r="C585">
            <v>4523</v>
          </cell>
          <cell r="D585" t="str">
            <v>EXPRESS</v>
          </cell>
          <cell r="E585">
            <v>38402.513807870368</v>
          </cell>
          <cell r="F585">
            <v>38402.625</v>
          </cell>
          <cell r="G585">
            <v>38402.625</v>
          </cell>
          <cell r="H585" t="str">
            <v>remolque</v>
          </cell>
          <cell r="I585" t="str">
            <v>Desgaste Normal</v>
          </cell>
          <cell r="J585">
            <v>4504</v>
          </cell>
          <cell r="K585" t="str">
            <v>3224434</v>
          </cell>
        </row>
        <row r="586">
          <cell r="A586">
            <v>18184</v>
          </cell>
          <cell r="B586" t="str">
            <v>SYL590</v>
          </cell>
          <cell r="C586">
            <v>2208</v>
          </cell>
          <cell r="D586" t="str">
            <v>EXPRESS</v>
          </cell>
          <cell r="E586">
            <v>38402.633888888886</v>
          </cell>
          <cell r="F586">
            <v>38402.708333333336</v>
          </cell>
          <cell r="G586">
            <v>38402.75</v>
          </cell>
          <cell r="H586" t="str">
            <v>LBUITRAGO</v>
          </cell>
          <cell r="I586" t="str">
            <v>Desgaste Normal</v>
          </cell>
          <cell r="J586">
            <v>2708</v>
          </cell>
          <cell r="K586" t="str">
            <v>93080417</v>
          </cell>
        </row>
        <row r="587">
          <cell r="A587">
            <v>18185</v>
          </cell>
          <cell r="B587" t="str">
            <v>SYK405</v>
          </cell>
          <cell r="C587">
            <v>2301</v>
          </cell>
          <cell r="D587" t="str">
            <v>CORRECTIVO</v>
          </cell>
          <cell r="E587">
            <v>38402.664293981485</v>
          </cell>
          <cell r="F587">
            <v>38402.75</v>
          </cell>
          <cell r="G587">
            <v>38402.75</v>
          </cell>
          <cell r="H587" t="str">
            <v>LBUITRAGO</v>
          </cell>
          <cell r="I587" t="str">
            <v>Desgaste Normal</v>
          </cell>
          <cell r="J587">
            <v>2801</v>
          </cell>
          <cell r="K587" t="str">
            <v>255517</v>
          </cell>
        </row>
        <row r="588">
          <cell r="A588">
            <v>18186</v>
          </cell>
          <cell r="B588" t="str">
            <v>R28395</v>
          </cell>
          <cell r="C588">
            <v>4011</v>
          </cell>
          <cell r="D588" t="str">
            <v>CORRECTIVO</v>
          </cell>
          <cell r="E588">
            <v>38402.691111111111</v>
          </cell>
          <cell r="F588">
            <v>38402.75</v>
          </cell>
          <cell r="G588">
            <v>38402.75</v>
          </cell>
          <cell r="H588" t="str">
            <v>remolque</v>
          </cell>
          <cell r="I588" t="str">
            <v>Conducción - Operaciones</v>
          </cell>
          <cell r="J588">
            <v>4722</v>
          </cell>
          <cell r="K588" t="str">
            <v>7222790</v>
          </cell>
        </row>
        <row r="589">
          <cell r="A589">
            <v>18187</v>
          </cell>
          <cell r="B589" t="str">
            <v>TNC965</v>
          </cell>
          <cell r="C589">
            <v>2505</v>
          </cell>
          <cell r="D589" t="str">
            <v>PREVENTIVO</v>
          </cell>
          <cell r="E589">
            <v>38403.417500000003</v>
          </cell>
          <cell r="F589">
            <v>38404.791666666664</v>
          </cell>
          <cell r="G589">
            <v>38404.777777777781</v>
          </cell>
          <cell r="H589" t="str">
            <v>LBUITRAGO</v>
          </cell>
          <cell r="I589" t="str">
            <v>Desgaste Normal</v>
          </cell>
          <cell r="J589">
            <v>1805</v>
          </cell>
          <cell r="K589" t="str">
            <v>91247004</v>
          </cell>
        </row>
        <row r="590">
          <cell r="A590">
            <v>18189</v>
          </cell>
          <cell r="B590" t="str">
            <v>SYR403</v>
          </cell>
          <cell r="C590">
            <v>2605</v>
          </cell>
          <cell r="D590" t="str">
            <v>CORRECTIVO</v>
          </cell>
          <cell r="E590">
            <v>38403.434814814813</v>
          </cell>
          <cell r="F590">
            <v>38404.75</v>
          </cell>
          <cell r="G590">
            <v>38405.777777777781</v>
          </cell>
          <cell r="H590" t="str">
            <v>CCASTRO</v>
          </cell>
          <cell r="I590" t="str">
            <v>Técnico- Garantía</v>
          </cell>
          <cell r="J590">
            <v>1820</v>
          </cell>
          <cell r="K590" t="str">
            <v>8312227</v>
          </cell>
        </row>
        <row r="591">
          <cell r="A591">
            <v>18190</v>
          </cell>
          <cell r="B591" t="str">
            <v>SYK284</v>
          </cell>
          <cell r="C591">
            <v>1810</v>
          </cell>
          <cell r="D591" t="str">
            <v>PREVENTIVO</v>
          </cell>
          <cell r="E591">
            <v>38403.483935185184</v>
          </cell>
          <cell r="F591">
            <v>38405.791666666664</v>
          </cell>
          <cell r="G591">
            <v>38406.722222222219</v>
          </cell>
          <cell r="H591" t="str">
            <v>LBUITRAGO</v>
          </cell>
          <cell r="I591" t="str">
            <v>Desgaste Normal</v>
          </cell>
          <cell r="K591" t="str">
            <v>80272256</v>
          </cell>
        </row>
        <row r="592">
          <cell r="A592">
            <v>18191</v>
          </cell>
          <cell r="B592" t="str">
            <v>SYK383</v>
          </cell>
          <cell r="C592">
            <v>2302</v>
          </cell>
          <cell r="D592" t="str">
            <v>CORRECTIVO</v>
          </cell>
          <cell r="E592">
            <v>38403.505428240744</v>
          </cell>
          <cell r="F592">
            <v>38404.75</v>
          </cell>
          <cell r="G592">
            <v>38404.75</v>
          </cell>
          <cell r="H592" t="str">
            <v>LBUITRAGO</v>
          </cell>
          <cell r="I592" t="str">
            <v>Técnico- Garantía</v>
          </cell>
          <cell r="J592">
            <v>2201</v>
          </cell>
          <cell r="K592" t="str">
            <v>88203347</v>
          </cell>
        </row>
        <row r="593">
          <cell r="A593">
            <v>18192</v>
          </cell>
          <cell r="B593" t="str">
            <v>SYK679</v>
          </cell>
          <cell r="C593">
            <v>3117</v>
          </cell>
          <cell r="D593" t="str">
            <v>PREVENTIVO</v>
          </cell>
          <cell r="E593">
            <v>38403.508703703701</v>
          </cell>
          <cell r="F593">
            <v>38409.791666666664</v>
          </cell>
          <cell r="G593">
            <v>38409.793055555558</v>
          </cell>
          <cell r="H593" t="str">
            <v>CCASTRO</v>
          </cell>
          <cell r="I593" t="str">
            <v>Desgaste Normal</v>
          </cell>
          <cell r="K593" t="str">
            <v>11230410</v>
          </cell>
        </row>
        <row r="594">
          <cell r="A594">
            <v>18193</v>
          </cell>
          <cell r="B594" t="str">
            <v>WZC565</v>
          </cell>
          <cell r="C594">
            <v>2702</v>
          </cell>
          <cell r="D594" t="str">
            <v>CORRECTIVO</v>
          </cell>
          <cell r="E594">
            <v>38403.521585648145</v>
          </cell>
          <cell r="F594">
            <v>38407.791666666664</v>
          </cell>
          <cell r="G594">
            <v>38425.82708333333</v>
          </cell>
          <cell r="H594" t="str">
            <v>CCASTRO</v>
          </cell>
          <cell r="I594" t="str">
            <v>Desgaste Normal</v>
          </cell>
          <cell r="J594">
            <v>3001</v>
          </cell>
          <cell r="K594" t="str">
            <v>19093950</v>
          </cell>
        </row>
        <row r="595">
          <cell r="A595">
            <v>18194</v>
          </cell>
          <cell r="B595" t="str">
            <v>SYK283</v>
          </cell>
          <cell r="C595">
            <v>1712</v>
          </cell>
          <cell r="D595" t="str">
            <v>LEGALIZAR RP</v>
          </cell>
          <cell r="E595">
            <v>38403.673993055556</v>
          </cell>
          <cell r="F595">
            <v>38403.875</v>
          </cell>
          <cell r="G595">
            <v>38403.674305555556</v>
          </cell>
          <cell r="H595" t="str">
            <v>hcortezano</v>
          </cell>
          <cell r="K595" t="str">
            <v>74370499</v>
          </cell>
        </row>
        <row r="596">
          <cell r="A596">
            <v>18195</v>
          </cell>
          <cell r="B596" t="str">
            <v>SYL388</v>
          </cell>
          <cell r="C596">
            <v>4707</v>
          </cell>
          <cell r="D596" t="str">
            <v>LEGALIZAR RP</v>
          </cell>
          <cell r="E596">
            <v>38403.694571759261</v>
          </cell>
          <cell r="F596">
            <v>38403.875</v>
          </cell>
          <cell r="G596">
            <v>38403.695138888892</v>
          </cell>
          <cell r="H596" t="str">
            <v>hcortezano</v>
          </cell>
          <cell r="K596" t="str">
            <v>91249900</v>
          </cell>
        </row>
        <row r="597">
          <cell r="A597">
            <v>18196</v>
          </cell>
          <cell r="B597" t="str">
            <v>SYL399</v>
          </cell>
          <cell r="C597">
            <v>1703</v>
          </cell>
          <cell r="D597" t="str">
            <v>LEGALIZAR RP</v>
          </cell>
          <cell r="E597">
            <v>38403.6953587963</v>
          </cell>
          <cell r="F597">
            <v>38403.791666666664</v>
          </cell>
          <cell r="G597">
            <v>38403.695833333331</v>
          </cell>
          <cell r="H597" t="str">
            <v>hcortezano</v>
          </cell>
          <cell r="K597" t="str">
            <v>7224220</v>
          </cell>
        </row>
        <row r="598">
          <cell r="A598">
            <v>18197</v>
          </cell>
          <cell r="B598" t="str">
            <v>XVH443</v>
          </cell>
          <cell r="C598">
            <v>1812</v>
          </cell>
          <cell r="D598" t="str">
            <v>LEGALIZAR RP</v>
          </cell>
          <cell r="E598">
            <v>38403.698506944442</v>
          </cell>
          <cell r="F598">
            <v>38403.833333333336</v>
          </cell>
          <cell r="G598">
            <v>38403.698611111111</v>
          </cell>
          <cell r="H598" t="str">
            <v>hcortezano</v>
          </cell>
          <cell r="K598" t="str">
            <v>74370043</v>
          </cell>
        </row>
        <row r="599">
          <cell r="A599">
            <v>18198</v>
          </cell>
          <cell r="B599" t="str">
            <v>SYK685</v>
          </cell>
          <cell r="C599">
            <v>3001</v>
          </cell>
          <cell r="D599" t="str">
            <v>LEGALIZAR RP</v>
          </cell>
          <cell r="E599">
            <v>38403.699432870373</v>
          </cell>
          <cell r="F599">
            <v>38403.875</v>
          </cell>
          <cell r="G599">
            <v>38403.699999999997</v>
          </cell>
          <cell r="H599" t="str">
            <v>hcortezano</v>
          </cell>
          <cell r="K599" t="str">
            <v>7218065</v>
          </cell>
        </row>
        <row r="600">
          <cell r="A600">
            <v>18199</v>
          </cell>
          <cell r="B600" t="str">
            <v>XVI647</v>
          </cell>
          <cell r="C600">
            <v>1814</v>
          </cell>
          <cell r="D600" t="str">
            <v>LEGALIZAR RP</v>
          </cell>
          <cell r="E600">
            <v>38403.700821759259</v>
          </cell>
          <cell r="F600">
            <v>38403.875</v>
          </cell>
          <cell r="G600">
            <v>38403.701388888891</v>
          </cell>
          <cell r="H600" t="str">
            <v>hcortezano</v>
          </cell>
          <cell r="K600" t="str">
            <v>74243696</v>
          </cell>
        </row>
        <row r="601">
          <cell r="A601">
            <v>18200</v>
          </cell>
          <cell r="B601" t="str">
            <v>SYL393</v>
          </cell>
          <cell r="C601">
            <v>1837</v>
          </cell>
          <cell r="D601" t="str">
            <v>LEGALIZAR RP</v>
          </cell>
          <cell r="E601">
            <v>38403.701203703706</v>
          </cell>
          <cell r="F601">
            <v>38403.875</v>
          </cell>
          <cell r="G601">
            <v>38403.701388888891</v>
          </cell>
          <cell r="H601" t="str">
            <v>hcortezano</v>
          </cell>
          <cell r="K601" t="str">
            <v>19302301</v>
          </cell>
        </row>
        <row r="602">
          <cell r="A602">
            <v>18201</v>
          </cell>
          <cell r="B602" t="str">
            <v>OAE900</v>
          </cell>
          <cell r="C602">
            <v>3008</v>
          </cell>
          <cell r="D602" t="str">
            <v>LEGALIZAR RP</v>
          </cell>
          <cell r="E602">
            <v>38403.701944444445</v>
          </cell>
          <cell r="F602">
            <v>38403.875</v>
          </cell>
          <cell r="G602">
            <v>38403.70208333333</v>
          </cell>
          <cell r="H602" t="str">
            <v>hcortezano</v>
          </cell>
          <cell r="K602" t="str">
            <v>4091496</v>
          </cell>
        </row>
        <row r="603">
          <cell r="A603">
            <v>18202</v>
          </cell>
          <cell r="B603" t="str">
            <v>SKG710</v>
          </cell>
          <cell r="C603">
            <v>1814</v>
          </cell>
          <cell r="D603" t="str">
            <v>LEGALIZAR RP</v>
          </cell>
          <cell r="E603">
            <v>38403.702268518522</v>
          </cell>
          <cell r="F603">
            <v>38403.875</v>
          </cell>
          <cell r="G603">
            <v>38403.702777777777</v>
          </cell>
          <cell r="H603" t="str">
            <v>hcortezano</v>
          </cell>
          <cell r="K603" t="str">
            <v>79840126</v>
          </cell>
        </row>
        <row r="604">
          <cell r="A604">
            <v>18203</v>
          </cell>
          <cell r="B604" t="str">
            <v>SYK268</v>
          </cell>
          <cell r="C604">
            <v>3003</v>
          </cell>
          <cell r="D604" t="str">
            <v>LEGALIZAR RP</v>
          </cell>
          <cell r="E604">
            <v>38403.705868055556</v>
          </cell>
          <cell r="F604">
            <v>38404.881944444445</v>
          </cell>
          <cell r="G604">
            <v>38403.706250000003</v>
          </cell>
          <cell r="H604" t="str">
            <v>hcortezano</v>
          </cell>
          <cell r="K604" t="str">
            <v>17411561</v>
          </cell>
        </row>
        <row r="605">
          <cell r="A605">
            <v>18204</v>
          </cell>
          <cell r="B605" t="str">
            <v>GDG796</v>
          </cell>
          <cell r="C605">
            <v>3003</v>
          </cell>
          <cell r="D605" t="str">
            <v>LEGALIZAR RP</v>
          </cell>
          <cell r="E605">
            <v>38403.706342592595</v>
          </cell>
          <cell r="F605">
            <v>38403.875</v>
          </cell>
          <cell r="G605">
            <v>38403.706944444442</v>
          </cell>
          <cell r="H605" t="str">
            <v>hcortezano</v>
          </cell>
          <cell r="K605" t="str">
            <v>79500063</v>
          </cell>
        </row>
        <row r="606">
          <cell r="A606">
            <v>18205</v>
          </cell>
          <cell r="B606" t="str">
            <v>SYK384</v>
          </cell>
          <cell r="C606">
            <v>3108</v>
          </cell>
          <cell r="D606" t="str">
            <v>LEGALIZAR RP</v>
          </cell>
          <cell r="E606">
            <v>38403.711053240739</v>
          </cell>
          <cell r="F606">
            <v>38403.875</v>
          </cell>
          <cell r="G606">
            <v>38405.42291666667</v>
          </cell>
          <cell r="H606" t="str">
            <v>JJGUZMAN</v>
          </cell>
          <cell r="K606" t="str">
            <v>79142754</v>
          </cell>
        </row>
        <row r="607">
          <cell r="A607">
            <v>18207</v>
          </cell>
          <cell r="B607" t="str">
            <v>SYK386</v>
          </cell>
          <cell r="C607">
            <v>2407</v>
          </cell>
          <cell r="D607" t="str">
            <v>PREVENTIVO</v>
          </cell>
          <cell r="E607">
            <v>38404.328680555554</v>
          </cell>
          <cell r="F607">
            <v>38405.75</v>
          </cell>
          <cell r="G607">
            <v>38405.847222222219</v>
          </cell>
          <cell r="H607" t="str">
            <v>CCASTRO</v>
          </cell>
          <cell r="I607" t="str">
            <v>Desgaste Normal</v>
          </cell>
          <cell r="K607" t="str">
            <v>19447004</v>
          </cell>
        </row>
        <row r="608">
          <cell r="A608">
            <v>18208</v>
          </cell>
          <cell r="B608" t="str">
            <v>R27040</v>
          </cell>
          <cell r="C608">
            <v>4201</v>
          </cell>
          <cell r="D608" t="str">
            <v>PREVENTIVO</v>
          </cell>
          <cell r="E608">
            <v>38404.340821759259</v>
          </cell>
          <cell r="F608">
            <v>38404.75</v>
          </cell>
          <cell r="G608">
            <v>38404.479166666664</v>
          </cell>
          <cell r="H608" t="str">
            <v>remolque</v>
          </cell>
          <cell r="I608" t="str">
            <v>Conducción - Operaciones</v>
          </cell>
          <cell r="J608">
            <v>4722</v>
          </cell>
          <cell r="K608" t="str">
            <v>7227169</v>
          </cell>
        </row>
        <row r="609">
          <cell r="A609">
            <v>18209</v>
          </cell>
          <cell r="B609" t="str">
            <v>R31919</v>
          </cell>
          <cell r="C609">
            <v>4523</v>
          </cell>
          <cell r="D609" t="str">
            <v>CORRECTIVO</v>
          </cell>
          <cell r="E609">
            <v>38404.34715277778</v>
          </cell>
          <cell r="F609">
            <v>38404.75</v>
          </cell>
          <cell r="G609">
            <v>38404.645833333336</v>
          </cell>
          <cell r="H609" t="str">
            <v>remolque</v>
          </cell>
          <cell r="I609" t="str">
            <v>Conducción - Operaciones</v>
          </cell>
          <cell r="J609">
            <v>4722</v>
          </cell>
          <cell r="K609" t="str">
            <v>91206089</v>
          </cell>
        </row>
        <row r="610">
          <cell r="A610">
            <v>18210</v>
          </cell>
          <cell r="B610" t="str">
            <v>SYR455</v>
          </cell>
          <cell r="C610">
            <v>2410</v>
          </cell>
          <cell r="D610" t="str">
            <v>CORRECTIVO</v>
          </cell>
          <cell r="E610">
            <v>38404.358495370368</v>
          </cell>
          <cell r="F610">
            <v>38404.520833333336</v>
          </cell>
          <cell r="H610" t="str">
            <v>envia</v>
          </cell>
          <cell r="I610" t="str">
            <v>Desgaste Normal</v>
          </cell>
          <cell r="J610">
            <v>1805</v>
          </cell>
          <cell r="K610" t="str">
            <v>16707269</v>
          </cell>
        </row>
        <row r="611">
          <cell r="A611">
            <v>18212</v>
          </cell>
          <cell r="B611" t="str">
            <v>SYK169</v>
          </cell>
          <cell r="C611">
            <v>2708</v>
          </cell>
          <cell r="D611" t="str">
            <v>EXPRESS</v>
          </cell>
          <cell r="E611">
            <v>38404.358680555553</v>
          </cell>
          <cell r="F611">
            <v>38404.416666666664</v>
          </cell>
          <cell r="G611">
            <v>38404.416666666664</v>
          </cell>
          <cell r="H611" t="str">
            <v>LBUITRAGO</v>
          </cell>
          <cell r="I611" t="str">
            <v>Técnico- Garantía</v>
          </cell>
          <cell r="J611">
            <v>2708</v>
          </cell>
          <cell r="K611" t="str">
            <v>14227497</v>
          </cell>
        </row>
        <row r="612">
          <cell r="A612">
            <v>18213</v>
          </cell>
          <cell r="B612" t="str">
            <v>SYL404</v>
          </cell>
          <cell r="C612">
            <v>2806</v>
          </cell>
          <cell r="D612" t="str">
            <v>CORRECTIVO</v>
          </cell>
          <cell r="E612">
            <v>38404.36446759259</v>
          </cell>
          <cell r="F612">
            <v>38404.791666666664</v>
          </cell>
          <cell r="G612">
            <v>38404.8125</v>
          </cell>
          <cell r="H612" t="str">
            <v>LBUITRAGO</v>
          </cell>
          <cell r="I612" t="str">
            <v>Conducción - Operaciones</v>
          </cell>
          <cell r="J612">
            <v>4722</v>
          </cell>
          <cell r="K612" t="str">
            <v>79559111</v>
          </cell>
        </row>
        <row r="613">
          <cell r="A613">
            <v>18214</v>
          </cell>
          <cell r="B613" t="str">
            <v>SYR410</v>
          </cell>
          <cell r="C613">
            <v>2806</v>
          </cell>
          <cell r="D613" t="str">
            <v>EXPRESS</v>
          </cell>
          <cell r="E613">
            <v>38404.368402777778</v>
          </cell>
          <cell r="F613">
            <v>38404.458333333336</v>
          </cell>
          <cell r="G613">
            <v>38404.666666666664</v>
          </cell>
          <cell r="H613" t="str">
            <v>CCASTRO</v>
          </cell>
          <cell r="I613" t="str">
            <v>Desgaste Normal</v>
          </cell>
          <cell r="J613">
            <v>1704</v>
          </cell>
          <cell r="K613" t="str">
            <v>80002653</v>
          </cell>
        </row>
        <row r="614">
          <cell r="A614">
            <v>18215</v>
          </cell>
          <cell r="B614" t="str">
            <v>SYM352</v>
          </cell>
          <cell r="C614">
            <v>2409</v>
          </cell>
          <cell r="D614" t="str">
            <v>EXPRESS</v>
          </cell>
          <cell r="E614">
            <v>38404.36986111111</v>
          </cell>
          <cell r="F614">
            <v>38404.458333333336</v>
          </cell>
          <cell r="G614">
            <v>38404.8125</v>
          </cell>
          <cell r="H614" t="str">
            <v>LBUITRAGO</v>
          </cell>
          <cell r="I614" t="str">
            <v>Desgaste Normal</v>
          </cell>
          <cell r="J614">
            <v>1807</v>
          </cell>
          <cell r="K614" t="str">
            <v>3100815</v>
          </cell>
        </row>
      </sheetData>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INVENTARIO"/>
      <sheetName val="VEH-COND"/>
      <sheetName val="INGRESOS"/>
      <sheetName val="VARADOS"/>
    </sheetNames>
    <sheetDataSet>
      <sheetData sheetId="0"/>
      <sheetData sheetId="1"/>
      <sheetData sheetId="2"/>
      <sheetData sheetId="3"/>
      <sheetData sheetId="4">
        <row r="6">
          <cell r="I6">
            <v>1</v>
          </cell>
          <cell r="J6">
            <v>4</v>
          </cell>
        </row>
        <row r="7">
          <cell r="I7">
            <v>2</v>
          </cell>
          <cell r="J7">
            <v>3</v>
          </cell>
        </row>
        <row r="8">
          <cell r="I8">
            <v>3</v>
          </cell>
          <cell r="J8">
            <v>2</v>
          </cell>
        </row>
        <row r="9">
          <cell r="I9">
            <v>4</v>
          </cell>
          <cell r="J9">
            <v>1</v>
          </cell>
        </row>
        <row r="10">
          <cell r="I10">
            <v>5</v>
          </cell>
          <cell r="J10">
            <v>0</v>
          </cell>
        </row>
        <row r="11">
          <cell r="I11">
            <v>6</v>
          </cell>
          <cell r="J11">
            <v>0</v>
          </cell>
        </row>
        <row r="12">
          <cell r="I12">
            <v>7</v>
          </cell>
          <cell r="J12">
            <v>0</v>
          </cell>
        </row>
        <row r="13">
          <cell r="I13">
            <v>8</v>
          </cell>
          <cell r="J13">
            <v>0</v>
          </cell>
        </row>
        <row r="14">
          <cell r="I14">
            <v>9</v>
          </cell>
          <cell r="J14">
            <v>0</v>
          </cell>
        </row>
        <row r="15">
          <cell r="I15">
            <v>10</v>
          </cell>
          <cell r="J15">
            <v>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TR ACUEDCTO COSTRO 2DA  (2"/>
      <sheetName val="CONSTR ACUEDCTO COSTRO 2DA ETAP"/>
      <sheetName val="Tabla_Empleados"/>
      <sheetName val="Tabla_Auxilios"/>
      <sheetName val="No.Empleados Obra"/>
      <sheetName val="Hoja1"/>
    </sheetNames>
    <sheetDataSet>
      <sheetData sheetId="0"/>
      <sheetData sheetId="1"/>
      <sheetData sheetId="2">
        <row r="2">
          <cell r="C2" t="str">
            <v>nomemp</v>
          </cell>
          <cell r="D2" t="str">
            <v>cedemp</v>
          </cell>
        </row>
        <row r="3">
          <cell r="C3" t="str">
            <v>GOMEZ URBINA BERENICE</v>
          </cell>
          <cell r="D3" t="str">
            <v xml:space="preserve">  33216168</v>
          </cell>
        </row>
        <row r="4">
          <cell r="C4" t="str">
            <v>TRILLOS VEGA YURI ALBERTO</v>
          </cell>
          <cell r="D4" t="str">
            <v xml:space="preserve">  72186049</v>
          </cell>
        </row>
        <row r="5">
          <cell r="C5" t="str">
            <v>GONZALEZ SOLANO MARTHA DEL CRISTO</v>
          </cell>
          <cell r="D5" t="str">
            <v xml:space="preserve">  32625680</v>
          </cell>
        </row>
        <row r="6">
          <cell r="C6" t="str">
            <v>VIVERO ROCHA DIANA MARGARITA</v>
          </cell>
          <cell r="D6" t="str">
            <v>1129578204</v>
          </cell>
        </row>
        <row r="7">
          <cell r="C7" t="str">
            <v>MANGA ALFARO JACQUELINE ESTHER</v>
          </cell>
          <cell r="D7" t="str">
            <v xml:space="preserve">  32705887</v>
          </cell>
        </row>
        <row r="8">
          <cell r="C8" t="str">
            <v>MONTES JIMENEZ MARIBEL DEL CARMEN</v>
          </cell>
          <cell r="D8" t="str">
            <v xml:space="preserve">  32894789</v>
          </cell>
        </row>
        <row r="9">
          <cell r="C9" t="str">
            <v>RODRIGUEZ LAMBRAÑO YADIMES DE JESUS</v>
          </cell>
          <cell r="D9" t="str">
            <v xml:space="preserve">  64477620</v>
          </cell>
        </row>
        <row r="10">
          <cell r="C10" t="str">
            <v>BALLESTEROS CUADRADO YARNIDIS ESTHER</v>
          </cell>
          <cell r="D10" t="str">
            <v xml:space="preserve">  55307567</v>
          </cell>
        </row>
        <row r="11">
          <cell r="C11" t="str">
            <v>PERNETH VILLALBA DORA PATRICIA</v>
          </cell>
          <cell r="D11" t="str">
            <v xml:space="preserve">  32861827</v>
          </cell>
        </row>
        <row r="12">
          <cell r="C12" t="str">
            <v>HERAZO HERNANDEZ KENNY MARVYN</v>
          </cell>
          <cell r="D12" t="str">
            <v xml:space="preserve">  72276199</v>
          </cell>
        </row>
        <row r="13">
          <cell r="C13" t="str">
            <v>BENAVIDES GONZALEZ WILLIAM ENRIQUE</v>
          </cell>
          <cell r="D13" t="str">
            <v xml:space="preserve">   7603358</v>
          </cell>
        </row>
        <row r="14">
          <cell r="C14" t="str">
            <v>DE LOS REYES ARAGON ASTRID LILIANA</v>
          </cell>
          <cell r="D14" t="str">
            <v xml:space="preserve">  55304194</v>
          </cell>
        </row>
        <row r="15">
          <cell r="C15" t="str">
            <v>BORRERO THERAN YENNY MARIA</v>
          </cell>
          <cell r="D15" t="str">
            <v xml:space="preserve">  22465503</v>
          </cell>
        </row>
        <row r="16">
          <cell r="C16" t="str">
            <v>SERRANO BONETT ROSANA LUISA</v>
          </cell>
          <cell r="D16" t="str">
            <v xml:space="preserve">  55301915</v>
          </cell>
        </row>
        <row r="17">
          <cell r="C17" t="str">
            <v>DE LA CRUZ MENGUAL MARIA DEL ROSARIO</v>
          </cell>
          <cell r="D17" t="str">
            <v xml:space="preserve">  22476820</v>
          </cell>
        </row>
        <row r="18">
          <cell r="C18" t="str">
            <v>DE LA HOZ VIÑAS EDUARDO</v>
          </cell>
          <cell r="D18" t="str">
            <v xml:space="preserve">   8677923</v>
          </cell>
        </row>
        <row r="19">
          <cell r="C19" t="str">
            <v>RODRIGUEZ MEDINA EDILBERTO</v>
          </cell>
          <cell r="D19" t="str">
            <v xml:space="preserve">  73594264</v>
          </cell>
        </row>
        <row r="20">
          <cell r="C20" t="str">
            <v>GARCIA  CARLOS ADOLFO</v>
          </cell>
          <cell r="D20" t="str">
            <v xml:space="preserve">  98778527</v>
          </cell>
        </row>
        <row r="21">
          <cell r="C21" t="str">
            <v>OSORIO BRAVO TIBERIO DE JESUS</v>
          </cell>
          <cell r="D21" t="str">
            <v xml:space="preserve">   3662582</v>
          </cell>
        </row>
        <row r="22">
          <cell r="C22" t="str">
            <v>SEPULVEDA ROJAS ALVARO DE JESUS</v>
          </cell>
          <cell r="D22" t="str">
            <v xml:space="preserve">  15295902</v>
          </cell>
        </row>
        <row r="23">
          <cell r="C23" t="str">
            <v>VALDERRAMA SARMIENTO ELIAS EMILIO</v>
          </cell>
          <cell r="D23" t="str">
            <v xml:space="preserve">  84082977</v>
          </cell>
        </row>
        <row r="24">
          <cell r="C24" t="str">
            <v>ANAYA TORRES CAMILO ANDRES</v>
          </cell>
          <cell r="D24" t="str">
            <v xml:space="preserve">  72248064</v>
          </cell>
        </row>
        <row r="25">
          <cell r="C25" t="str">
            <v>PALENCIA CASTILLO GUSTAVO ALBERTO</v>
          </cell>
          <cell r="D25" t="str">
            <v xml:space="preserve">  72127601</v>
          </cell>
        </row>
        <row r="26">
          <cell r="C26" t="str">
            <v>ROJAS PARGA JAIME</v>
          </cell>
          <cell r="D26" t="str">
            <v xml:space="preserve">   8715780</v>
          </cell>
        </row>
        <row r="27">
          <cell r="C27" t="str">
            <v>ALTAMAR PEÑA CESAR AUGUSTO</v>
          </cell>
          <cell r="D27" t="str">
            <v xml:space="preserve">   8643041</v>
          </cell>
        </row>
        <row r="28">
          <cell r="C28" t="str">
            <v>PARRA LOAIZA ISAAC RAFAEL</v>
          </cell>
          <cell r="D28" t="str">
            <v xml:space="preserve">  72134343</v>
          </cell>
        </row>
        <row r="29">
          <cell r="C29" t="str">
            <v>DIMEY ROJANO JORGE FRANCISCO</v>
          </cell>
          <cell r="D29" t="str">
            <v xml:space="preserve">   7478788</v>
          </cell>
        </row>
        <row r="30">
          <cell r="C30" t="str">
            <v>HERNANDEZ MEZA RAUL ALF.</v>
          </cell>
          <cell r="D30" t="str">
            <v xml:space="preserve">   8740273</v>
          </cell>
        </row>
        <row r="31">
          <cell r="C31" t="str">
            <v>DURAN JOYA CARLOS AUGUSTO</v>
          </cell>
          <cell r="D31" t="str">
            <v>1140820456</v>
          </cell>
        </row>
        <row r="32">
          <cell r="C32" t="str">
            <v>CRESPO MONTERO ROBERTO</v>
          </cell>
          <cell r="D32" t="str">
            <v xml:space="preserve">   8665279</v>
          </cell>
        </row>
        <row r="33">
          <cell r="C33" t="str">
            <v>PADILLA OSPINO ORLANDO</v>
          </cell>
          <cell r="D33" t="str">
            <v xml:space="preserve">   7428538</v>
          </cell>
        </row>
        <row r="34">
          <cell r="C34" t="str">
            <v>PALOMINO MORALES ALEJANDRO</v>
          </cell>
          <cell r="D34" t="str">
            <v xml:space="preserve">   9263314</v>
          </cell>
        </row>
        <row r="35">
          <cell r="C35" t="str">
            <v>ROMERO NASSIS HERNANDO</v>
          </cell>
          <cell r="D35" t="str">
            <v xml:space="preserve">  12617306</v>
          </cell>
        </row>
        <row r="36">
          <cell r="C36" t="str">
            <v>MONTOYA PATIÑO EDUARDO DE JESUS</v>
          </cell>
          <cell r="D36" t="str">
            <v xml:space="preserve">  98457304</v>
          </cell>
        </row>
        <row r="37">
          <cell r="C37" t="str">
            <v>GIL PELAEZ CESAR DE JESUS</v>
          </cell>
          <cell r="D37" t="str">
            <v xml:space="preserve">  15339667</v>
          </cell>
        </row>
        <row r="38">
          <cell r="C38" t="str">
            <v>GARCIA HERRERA ROBINSO</v>
          </cell>
          <cell r="D38" t="str">
            <v xml:space="preserve">  72150827</v>
          </cell>
        </row>
        <row r="39">
          <cell r="C39" t="str">
            <v>RODRIGUEZ MARAÑON ROQUE JULIO</v>
          </cell>
          <cell r="D39" t="str">
            <v xml:space="preserve">  17809916</v>
          </cell>
        </row>
        <row r="40">
          <cell r="C40" t="str">
            <v>ALBOR DIAZ JOSE MARIA</v>
          </cell>
          <cell r="D40" t="str">
            <v xml:space="preserve">  72240436</v>
          </cell>
        </row>
        <row r="41">
          <cell r="C41" t="str">
            <v>JIMENO ROJAS JAIRO ENRIQUE</v>
          </cell>
          <cell r="D41" t="str">
            <v xml:space="preserve">   7473925</v>
          </cell>
        </row>
        <row r="42">
          <cell r="C42" t="str">
            <v>MERCADO MORALES HERNANDO MIGUEL</v>
          </cell>
          <cell r="D42" t="str">
            <v xml:space="preserve">   8800559</v>
          </cell>
        </row>
        <row r="43">
          <cell r="C43" t="str">
            <v>RIOS CASTRO ELIECER JOSE</v>
          </cell>
          <cell r="D43" t="str">
            <v xml:space="preserve">   8531077</v>
          </cell>
        </row>
        <row r="44">
          <cell r="C44" t="str">
            <v>ARIAS RESTREPO JOSE ISAIAS</v>
          </cell>
          <cell r="D44" t="str">
            <v xml:space="preserve">  70322550</v>
          </cell>
        </row>
        <row r="45">
          <cell r="C45" t="str">
            <v>CADAVID ACEVEDO ELKIN DARIO</v>
          </cell>
          <cell r="D45" t="str">
            <v xml:space="preserve">  70327714</v>
          </cell>
        </row>
        <row r="46">
          <cell r="C46" t="str">
            <v>CALLE CALLE NICOLAS EMILIO DE JESUS</v>
          </cell>
          <cell r="D46" t="str">
            <v xml:space="preserve">  15328715</v>
          </cell>
        </row>
        <row r="47">
          <cell r="C47" t="str">
            <v>CAMPO RUIZ VICTOR</v>
          </cell>
          <cell r="D47" t="str">
            <v xml:space="preserve">  19792135</v>
          </cell>
        </row>
        <row r="48">
          <cell r="C48" t="str">
            <v>CASSIANI CASSIANI NICASIO ENRIQUE</v>
          </cell>
          <cell r="D48" t="str">
            <v xml:space="preserve">   8732413</v>
          </cell>
        </row>
        <row r="49">
          <cell r="C49" t="str">
            <v>MAZO MAZO GILDARDO</v>
          </cell>
          <cell r="D49" t="str">
            <v xml:space="preserve">   7424335</v>
          </cell>
        </row>
        <row r="50">
          <cell r="C50" t="str">
            <v>MORALES IDARRAGA JAVIER ORLANDO</v>
          </cell>
          <cell r="D50" t="str">
            <v xml:space="preserve">   8793109</v>
          </cell>
        </row>
        <row r="51">
          <cell r="C51" t="str">
            <v>NANDAR  CLARENCIO ALFREDO</v>
          </cell>
          <cell r="D51" t="str">
            <v xml:space="preserve">   5262405</v>
          </cell>
        </row>
        <row r="52">
          <cell r="C52" t="str">
            <v>ORTEGA CANO GUILLERMO DE JESUS</v>
          </cell>
          <cell r="D52" t="str">
            <v xml:space="preserve">   3422798</v>
          </cell>
        </row>
        <row r="53">
          <cell r="C53" t="str">
            <v>PEREZ MOJICA RAMIRO DE JESUS</v>
          </cell>
          <cell r="D53" t="str">
            <v xml:space="preserve">  12590059</v>
          </cell>
        </row>
        <row r="54">
          <cell r="C54" t="str">
            <v>ZABALETA PARRA WILLIAN</v>
          </cell>
          <cell r="D54" t="str">
            <v xml:space="preserve">  72225421</v>
          </cell>
        </row>
        <row r="55">
          <cell r="C55" t="str">
            <v>CANCHILA MANJARREZ JUAN FELIX</v>
          </cell>
          <cell r="D55" t="str">
            <v xml:space="preserve">  12710132</v>
          </cell>
        </row>
        <row r="56">
          <cell r="C56" t="str">
            <v>FORONDA GARCIA DIEGO ALBEIRO</v>
          </cell>
          <cell r="D56" t="str">
            <v xml:space="preserve">  70322505</v>
          </cell>
        </row>
        <row r="57">
          <cell r="C57" t="str">
            <v>OSPINO LOPEZ VICTOR MANUEL</v>
          </cell>
          <cell r="D57" t="str">
            <v xml:space="preserve">  17842560</v>
          </cell>
        </row>
        <row r="58">
          <cell r="C58" t="str">
            <v>ALZATE GARCIA PEDRO EMILIO</v>
          </cell>
          <cell r="D58" t="str">
            <v xml:space="preserve">  70322179</v>
          </cell>
        </row>
        <row r="59">
          <cell r="C59" t="str">
            <v>ARANGO GONZALEZ GABRIEL ANGEL</v>
          </cell>
          <cell r="D59" t="str">
            <v xml:space="preserve">  70038245</v>
          </cell>
        </row>
        <row r="60">
          <cell r="C60" t="str">
            <v>ARIAS PEÑA LUIS CARLOS</v>
          </cell>
          <cell r="D60" t="str">
            <v xml:space="preserve">  85373017</v>
          </cell>
        </row>
        <row r="61">
          <cell r="C61" t="str">
            <v>MARIN SALAZAR EUTIMIO DE JESUS</v>
          </cell>
          <cell r="D61" t="str">
            <v xml:space="preserve">   8037449</v>
          </cell>
        </row>
        <row r="62">
          <cell r="C62" t="str">
            <v>CANTILLO ANAYA LUIS ENR.</v>
          </cell>
          <cell r="D62" t="str">
            <v xml:space="preserve">   7675012</v>
          </cell>
        </row>
        <row r="63">
          <cell r="C63" t="str">
            <v>CASADO RIBON EDGARDO RAFAEL</v>
          </cell>
          <cell r="D63" t="str">
            <v xml:space="preserve">   7471260</v>
          </cell>
        </row>
        <row r="64">
          <cell r="C64" t="str">
            <v>IMITOLA IMITOLA JOSE MIGUEL</v>
          </cell>
          <cell r="D64" t="str">
            <v xml:space="preserve">    852994</v>
          </cell>
        </row>
        <row r="65">
          <cell r="C65" t="str">
            <v>MERCADO RIVERA HUMBERTO</v>
          </cell>
          <cell r="D65" t="str">
            <v xml:space="preserve">   8670397</v>
          </cell>
        </row>
        <row r="66">
          <cell r="C66" t="str">
            <v>RIOS CASTRO LUIS HUMBERTO</v>
          </cell>
          <cell r="D66" t="str">
            <v xml:space="preserve">  72133850</v>
          </cell>
        </row>
        <row r="67">
          <cell r="C67" t="str">
            <v>MONSALVE MUÑOZ JOSE URIEL</v>
          </cell>
          <cell r="D67" t="str">
            <v>1045426884</v>
          </cell>
        </row>
        <row r="68">
          <cell r="C68" t="str">
            <v>RODRIGUEZ MARAÑON CESAR ARMANDO</v>
          </cell>
          <cell r="D68" t="str">
            <v xml:space="preserve">   7471078</v>
          </cell>
        </row>
        <row r="69">
          <cell r="C69" t="str">
            <v>MARTINEZ RUIZ JOSE ALEJANDRO</v>
          </cell>
          <cell r="D69" t="str">
            <v xml:space="preserve">   8751266</v>
          </cell>
        </row>
        <row r="70">
          <cell r="C70" t="str">
            <v>MARTINEZ TORO JOSE NORBEY</v>
          </cell>
          <cell r="D70" t="str">
            <v xml:space="preserve">  70327157</v>
          </cell>
        </row>
        <row r="71">
          <cell r="C71" t="str">
            <v>QUIMBAYO  OLIMPO</v>
          </cell>
          <cell r="D71" t="str">
            <v xml:space="preserve">  17845530</v>
          </cell>
        </row>
        <row r="72">
          <cell r="C72" t="str">
            <v>GONZALEZ GONZALEZ JAMES DAVID</v>
          </cell>
          <cell r="D72" t="str">
            <v xml:space="preserve">  12645443</v>
          </cell>
        </row>
        <row r="73">
          <cell r="C73" t="str">
            <v>PETRO ESPINOSA JOSE DARIO</v>
          </cell>
          <cell r="D73" t="str">
            <v xml:space="preserve">  78021096</v>
          </cell>
        </row>
        <row r="74">
          <cell r="C74" t="str">
            <v>VILLEGAS TORRES PEDRO EMIRO</v>
          </cell>
          <cell r="D74" t="str">
            <v xml:space="preserve">   3810830</v>
          </cell>
        </row>
        <row r="75">
          <cell r="C75" t="str">
            <v>SALDARRIAGA ARANGO DARIO DE JESUS</v>
          </cell>
          <cell r="D75" t="str">
            <v xml:space="preserve">  70321336</v>
          </cell>
        </row>
        <row r="76">
          <cell r="C76" t="str">
            <v>CASSIANI CAÑATE RAFAEL ARMANDO</v>
          </cell>
          <cell r="D76" t="str">
            <v xml:space="preserve">  72180149</v>
          </cell>
        </row>
        <row r="77">
          <cell r="C77" t="str">
            <v>FERRER JIMENEZ EDINSON ENRIQUE</v>
          </cell>
          <cell r="D77" t="str">
            <v xml:space="preserve">   8775003</v>
          </cell>
        </row>
        <row r="78">
          <cell r="C78" t="str">
            <v>GIL PEREZ HERNAN GUILLERMO</v>
          </cell>
          <cell r="D78" t="str">
            <v xml:space="preserve">  70509621</v>
          </cell>
        </row>
        <row r="79">
          <cell r="C79" t="str">
            <v>OQUENDO DE LA HOZ FARID</v>
          </cell>
          <cell r="D79" t="str">
            <v xml:space="preserve">   8638036</v>
          </cell>
        </row>
        <row r="80">
          <cell r="C80" t="str">
            <v>RESTREPO MATIZ RUBEN DARIO</v>
          </cell>
          <cell r="D80" t="str">
            <v xml:space="preserve">   3347571</v>
          </cell>
        </row>
        <row r="81">
          <cell r="C81" t="str">
            <v>ARRIETA OCHOA RAUL DARIO</v>
          </cell>
          <cell r="D81" t="str">
            <v xml:space="preserve">  12599357</v>
          </cell>
        </row>
        <row r="82">
          <cell r="C82" t="str">
            <v>PEREZ GUZMAN PANTALEON BAUTISTA</v>
          </cell>
          <cell r="D82" t="str">
            <v xml:space="preserve">   2732036</v>
          </cell>
        </row>
        <row r="83">
          <cell r="C83" t="str">
            <v>CALCETERO ROJAS DUMAR</v>
          </cell>
          <cell r="D83" t="str">
            <v xml:space="preserve">  80065954</v>
          </cell>
        </row>
        <row r="84">
          <cell r="C84" t="str">
            <v>GARCIA ARENAS ALCIDES</v>
          </cell>
          <cell r="D84" t="str">
            <v xml:space="preserve">  10172715</v>
          </cell>
        </row>
        <row r="85">
          <cell r="C85" t="str">
            <v>ISAZA DIAZ JAIRO ALBERTO</v>
          </cell>
          <cell r="D85" t="str">
            <v xml:space="preserve">  70756850</v>
          </cell>
        </row>
        <row r="86">
          <cell r="C86" t="str">
            <v>OLMOS MOVILLA JOSE</v>
          </cell>
          <cell r="D86" t="str">
            <v xml:space="preserve">   8635199</v>
          </cell>
        </row>
        <row r="87">
          <cell r="C87" t="str">
            <v>OROZCO MEDINA GIOVANNY ENRIQUE</v>
          </cell>
          <cell r="D87" t="str">
            <v xml:space="preserve">  85483929</v>
          </cell>
        </row>
        <row r="88">
          <cell r="C88" t="str">
            <v>PADILLA BARRIOS MANUEL DARIO</v>
          </cell>
          <cell r="D88" t="str">
            <v xml:space="preserve">   8704459</v>
          </cell>
        </row>
        <row r="89">
          <cell r="C89" t="str">
            <v>SOSA CUETO PEDRO ANTONIO</v>
          </cell>
          <cell r="D89" t="str">
            <v xml:space="preserve">   3826693</v>
          </cell>
        </row>
        <row r="90">
          <cell r="C90" t="str">
            <v>TERAN VASQUEZ DANIEL ENRIQUE</v>
          </cell>
          <cell r="D90" t="str">
            <v xml:space="preserve">   7404708</v>
          </cell>
        </row>
        <row r="91">
          <cell r="C91" t="str">
            <v>CERVANTES JIMENEZ JOSE GREGORIO</v>
          </cell>
          <cell r="D91" t="str">
            <v xml:space="preserve">  12631099</v>
          </cell>
        </row>
        <row r="92">
          <cell r="C92" t="str">
            <v>MARTINEZ FAJARDO MANUEL ESTEBAN</v>
          </cell>
          <cell r="D92" t="str">
            <v xml:space="preserve">  84088241</v>
          </cell>
        </row>
        <row r="93">
          <cell r="C93" t="str">
            <v>ALEAN TOLEDO FREDDY ALFONSO</v>
          </cell>
          <cell r="D93" t="str">
            <v xml:space="preserve">   8717368</v>
          </cell>
        </row>
        <row r="94">
          <cell r="C94" t="str">
            <v>LEON CASAS ELIECER</v>
          </cell>
          <cell r="D94" t="str">
            <v xml:space="preserve">  80547603</v>
          </cell>
        </row>
        <row r="95">
          <cell r="C95" t="str">
            <v>MOLINARES AYALA JOSE RENE</v>
          </cell>
          <cell r="D95" t="str">
            <v xml:space="preserve">  72227255</v>
          </cell>
        </row>
        <row r="96">
          <cell r="C96" t="str">
            <v>CANTILLO BOLAÑOS JORGE</v>
          </cell>
          <cell r="D96" t="str">
            <v xml:space="preserve">  12609794</v>
          </cell>
        </row>
        <row r="97">
          <cell r="C97" t="str">
            <v>CERA LOPEZ RAFAEL ENRIQUE</v>
          </cell>
          <cell r="D97" t="str">
            <v xml:space="preserve">   5107386</v>
          </cell>
        </row>
        <row r="98">
          <cell r="C98" t="str">
            <v>LOPEZ OROZCO ANIBAL GREGORIO</v>
          </cell>
          <cell r="D98" t="str">
            <v xml:space="preserve">  85201785</v>
          </cell>
        </row>
        <row r="99">
          <cell r="C99" t="str">
            <v>MARTINEZ RUIZ ARCENIO</v>
          </cell>
          <cell r="D99" t="str">
            <v xml:space="preserve">   8755508</v>
          </cell>
        </row>
        <row r="100">
          <cell r="C100" t="str">
            <v>TORREGROZA ARZUZA CARLOS ALBERTO</v>
          </cell>
          <cell r="D100" t="str">
            <v xml:space="preserve">   8727419</v>
          </cell>
        </row>
        <row r="101">
          <cell r="C101" t="str">
            <v>SARMIENTO CASTRO JOHAN ENRIQUE</v>
          </cell>
          <cell r="D101" t="str">
            <v xml:space="preserve">   8642448</v>
          </cell>
        </row>
        <row r="102">
          <cell r="C102" t="str">
            <v>DE LA HOZ GUTIERREZ NESTOR DE JESUS</v>
          </cell>
          <cell r="D102" t="str">
            <v xml:space="preserve">   8675275</v>
          </cell>
        </row>
        <row r="103">
          <cell r="C103" t="str">
            <v>FIGUEROA ALVAREZ ALEX EDUARDO</v>
          </cell>
          <cell r="D103" t="str">
            <v xml:space="preserve">   3746024</v>
          </cell>
        </row>
        <row r="104">
          <cell r="C104" t="str">
            <v>MEJIA ARIAS ALEXIS JUAN</v>
          </cell>
          <cell r="D104" t="str">
            <v xml:space="preserve">   8741158</v>
          </cell>
        </row>
        <row r="105">
          <cell r="C105" t="str">
            <v>GARCIA CASTELLAR HECTOR M</v>
          </cell>
          <cell r="D105" t="str">
            <v xml:space="preserve">   8677940</v>
          </cell>
        </row>
        <row r="106">
          <cell r="C106" t="str">
            <v>MERCADO MARTINEZ CARMELO</v>
          </cell>
          <cell r="D106" t="str">
            <v xml:space="preserve">  72130134</v>
          </cell>
        </row>
        <row r="107">
          <cell r="C107" t="str">
            <v>MERCADO MERCADO ARGELINO</v>
          </cell>
          <cell r="D107" t="str">
            <v xml:space="preserve">   8570262</v>
          </cell>
        </row>
        <row r="108">
          <cell r="C108" t="str">
            <v>MEJIA TORRES PEDRO LUIS</v>
          </cell>
          <cell r="D108" t="str">
            <v xml:space="preserve">   6891451</v>
          </cell>
        </row>
        <row r="109">
          <cell r="C109" t="str">
            <v>VANEGAS MARMOL MARDENIS</v>
          </cell>
          <cell r="D109" t="str">
            <v xml:space="preserve">  19872422</v>
          </cell>
        </row>
        <row r="110">
          <cell r="C110" t="str">
            <v>MARTINEZ PACHECO RAUL</v>
          </cell>
          <cell r="D110" t="str">
            <v xml:space="preserve">   8682808</v>
          </cell>
        </row>
        <row r="111">
          <cell r="C111" t="str">
            <v>MUÑOZ OQUENDO RAMON DAVID</v>
          </cell>
          <cell r="D111" t="str">
            <v xml:space="preserve">  15318122</v>
          </cell>
        </row>
        <row r="112">
          <cell r="C112" t="str">
            <v>ROJAS LOPEZ RAUL</v>
          </cell>
          <cell r="D112" t="str">
            <v xml:space="preserve">  17334856</v>
          </cell>
        </row>
        <row r="113">
          <cell r="C113" t="str">
            <v>BARRANCO CARRASCAL SAUL</v>
          </cell>
          <cell r="D113" t="str">
            <v xml:space="preserve">   8506111</v>
          </cell>
        </row>
        <row r="114">
          <cell r="C114" t="str">
            <v>DIAZ MIRANDA VERONICA ISABEL</v>
          </cell>
          <cell r="D114" t="str">
            <v xml:space="preserve">  55238635</v>
          </cell>
        </row>
        <row r="115">
          <cell r="C115" t="str">
            <v>PORTO LOPEZ LUIS FERNANDO</v>
          </cell>
          <cell r="D115" t="str">
            <v>1129495112</v>
          </cell>
        </row>
        <row r="116">
          <cell r="C116" t="str">
            <v>MARCELES PENENRREY ALBERTO ENRIQUE</v>
          </cell>
          <cell r="D116" t="str">
            <v xml:space="preserve">   8759444</v>
          </cell>
        </row>
        <row r="117">
          <cell r="C117" t="str">
            <v>ESCOLAR AMAYA RAFAEL</v>
          </cell>
          <cell r="D117" t="str">
            <v xml:space="preserve">   8700492</v>
          </cell>
        </row>
        <row r="118">
          <cell r="C118" t="str">
            <v>LOPEZ PORTO MANUEL GUILLERMO</v>
          </cell>
          <cell r="D118" t="str">
            <v xml:space="preserve">   8693651</v>
          </cell>
        </row>
        <row r="119">
          <cell r="C119" t="str">
            <v>BARRAGAN CORONADO RAMON ELIAS</v>
          </cell>
          <cell r="D119" t="str">
            <v xml:space="preserve">  72225784</v>
          </cell>
        </row>
        <row r="120">
          <cell r="C120" t="str">
            <v>CANO CORREA BELISARIO DE JESUS</v>
          </cell>
          <cell r="D120" t="str">
            <v xml:space="preserve">   8038112</v>
          </cell>
        </row>
        <row r="121">
          <cell r="C121" t="str">
            <v>ALEAN MOLINA FREDYS ALFONSO</v>
          </cell>
          <cell r="D121" t="str">
            <v>1143239210</v>
          </cell>
        </row>
        <row r="122">
          <cell r="C122" t="str">
            <v>MARTINEZ OLIVARES ALFREDO ANTONIO</v>
          </cell>
          <cell r="D122" t="str">
            <v xml:space="preserve">   8631242</v>
          </cell>
        </row>
        <row r="123">
          <cell r="C123" t="str">
            <v>RAMOS MONTERROSA CARLOS ANDRES</v>
          </cell>
          <cell r="D123" t="str">
            <v xml:space="preserve">  72264275</v>
          </cell>
        </row>
        <row r="124">
          <cell r="C124" t="str">
            <v>RAMOS ORTIZ CARLOS ARTURO</v>
          </cell>
          <cell r="D124" t="str">
            <v xml:space="preserve">   3882790</v>
          </cell>
        </row>
        <row r="125">
          <cell r="C125" t="str">
            <v>FRAGOZO OSPINO EDWIN SAMIR</v>
          </cell>
          <cell r="D125" t="str">
            <v xml:space="preserve">   5165294</v>
          </cell>
        </row>
        <row r="126">
          <cell r="C126" t="str">
            <v>MONTES VERGARA APOLINAR FELIPE</v>
          </cell>
          <cell r="D126" t="str">
            <v xml:space="preserve">  92506044</v>
          </cell>
        </row>
        <row r="127">
          <cell r="C127" t="str">
            <v>NIETO ANGULO AMED</v>
          </cell>
          <cell r="D127" t="str">
            <v xml:space="preserve">   8772115</v>
          </cell>
        </row>
        <row r="128">
          <cell r="C128" t="str">
            <v>BASTIDAS ALTAMIRANDA JOHN JAIRO</v>
          </cell>
          <cell r="D128" t="str">
            <v xml:space="preserve">  72278043</v>
          </cell>
        </row>
        <row r="129">
          <cell r="C129" t="str">
            <v>DURAN GONZALEZ WALTER RAFAEL</v>
          </cell>
          <cell r="D129" t="str">
            <v xml:space="preserve">   8717084</v>
          </cell>
        </row>
        <row r="130">
          <cell r="C130" t="str">
            <v>SUAREZ VERGEL RAFAEL A.</v>
          </cell>
          <cell r="D130" t="str">
            <v xml:space="preserve">  13359763</v>
          </cell>
        </row>
        <row r="131">
          <cell r="C131" t="str">
            <v>PORTO GUZMAN LUIS CARLOS</v>
          </cell>
          <cell r="D131" t="str">
            <v xml:space="preserve">   8686359</v>
          </cell>
        </row>
        <row r="132">
          <cell r="C132" t="str">
            <v>MENDEZ TORRES WILLIAM</v>
          </cell>
          <cell r="D132" t="str">
            <v xml:space="preserve">  12543533</v>
          </cell>
        </row>
        <row r="133">
          <cell r="C133" t="str">
            <v>RUMBO AVILA EIDELBERTH ALFREDO</v>
          </cell>
          <cell r="D133" t="str">
            <v xml:space="preserve">  17974795</v>
          </cell>
        </row>
        <row r="134">
          <cell r="C134" t="str">
            <v>CAMACHO RAMIREZ JONATHAN ENRIQUE</v>
          </cell>
          <cell r="D134" t="str">
            <v xml:space="preserve">  72294828</v>
          </cell>
        </row>
        <row r="135">
          <cell r="C135" t="str">
            <v>FIERRO CARBONELL ESTEFANY DEL CARMEN</v>
          </cell>
          <cell r="D135" t="str">
            <v>1129575726</v>
          </cell>
        </row>
        <row r="136">
          <cell r="C136" t="str">
            <v>QUIROZ RODRIGUEZ GERARDO ENRIQUE</v>
          </cell>
          <cell r="D136" t="str">
            <v xml:space="preserve">  15171285</v>
          </cell>
        </row>
        <row r="137">
          <cell r="C137" t="str">
            <v>TORRES OJEDA ALVARO ENRIQUE</v>
          </cell>
          <cell r="D137" t="str">
            <v>1140815520</v>
          </cell>
        </row>
        <row r="138">
          <cell r="C138" t="str">
            <v>BLANCO MONTERO JADER HUMBERTO</v>
          </cell>
          <cell r="D138" t="str">
            <v xml:space="preserve">  98614509</v>
          </cell>
        </row>
        <row r="139">
          <cell r="C139" t="str">
            <v>CRUZ RODRIGUEZ JOSE ALBERTO</v>
          </cell>
          <cell r="D139" t="str">
            <v>1062806661</v>
          </cell>
        </row>
        <row r="140">
          <cell r="C140" t="str">
            <v>MUÑOZ OCHOA ALVARO</v>
          </cell>
          <cell r="D140" t="str">
            <v>1067711287</v>
          </cell>
        </row>
        <row r="141">
          <cell r="C141" t="str">
            <v>MARTINEZ SIERRA ALBERTO JOSE</v>
          </cell>
          <cell r="D141" t="str">
            <v xml:space="preserve">  92509299</v>
          </cell>
        </row>
        <row r="142">
          <cell r="C142" t="str">
            <v>ACOSTA VIZCAINO JOVANNI ENRIQUE</v>
          </cell>
          <cell r="D142" t="str">
            <v xml:space="preserve">  77165901</v>
          </cell>
        </row>
        <row r="143">
          <cell r="C143" t="str">
            <v>ALVAREZ MENDEZ OCTAVIO DARIO</v>
          </cell>
          <cell r="D143" t="str">
            <v>1065599547</v>
          </cell>
        </row>
        <row r="144">
          <cell r="C144" t="str">
            <v>BARRIOS GARAVITO ALEXANDER ISAAC</v>
          </cell>
          <cell r="D144" t="str">
            <v xml:space="preserve">  19709456</v>
          </cell>
        </row>
        <row r="145">
          <cell r="C145" t="str">
            <v>DE LA HOZ AVILA OSCAR ENRIQUE</v>
          </cell>
          <cell r="D145" t="str">
            <v xml:space="preserve">  85447637</v>
          </cell>
        </row>
        <row r="146">
          <cell r="C146" t="str">
            <v>FERNANDEZ  JULIO DONADO</v>
          </cell>
          <cell r="D146" t="str">
            <v xml:space="preserve">  71982872</v>
          </cell>
        </row>
        <row r="147">
          <cell r="C147" t="str">
            <v>GARAVIS RADA JHON FREN</v>
          </cell>
          <cell r="D147" t="str">
            <v xml:space="preserve">  77090227</v>
          </cell>
        </row>
        <row r="148">
          <cell r="C148" t="str">
            <v>GUTIERREZ BARRANCO ALEXANDER</v>
          </cell>
          <cell r="D148" t="str">
            <v xml:space="preserve">  72000285</v>
          </cell>
        </row>
        <row r="149">
          <cell r="C149" t="str">
            <v>GUTIERREZ PUELLO NELSON</v>
          </cell>
          <cell r="D149" t="str">
            <v xml:space="preserve">  12600957</v>
          </cell>
        </row>
        <row r="150">
          <cell r="C150" t="str">
            <v>MAESTRE FAREDES JOSE RAFAEL</v>
          </cell>
          <cell r="D150" t="str">
            <v xml:space="preserve">  19709261</v>
          </cell>
        </row>
        <row r="151">
          <cell r="C151" t="str">
            <v>MAESTRE FAREDES LUIS ALBERTO</v>
          </cell>
          <cell r="D151" t="str">
            <v xml:space="preserve">  19707224</v>
          </cell>
        </row>
        <row r="152">
          <cell r="C152" t="str">
            <v>MOLINA BELEÑO JAINER DE JESUS</v>
          </cell>
          <cell r="D152" t="str">
            <v xml:space="preserve">  72223000</v>
          </cell>
        </row>
        <row r="153">
          <cell r="C153" t="str">
            <v>MORENO TARAZONA ALEXANDER</v>
          </cell>
          <cell r="D153" t="str">
            <v xml:space="preserve">  77106352</v>
          </cell>
        </row>
        <row r="154">
          <cell r="C154" t="str">
            <v>NAVARRO MONTERO YEINER ENRIQUE</v>
          </cell>
          <cell r="D154" t="str">
            <v>1065984181</v>
          </cell>
        </row>
        <row r="155">
          <cell r="C155" t="str">
            <v>VILORIA GUERRERO MANUEL SALVADOR</v>
          </cell>
          <cell r="D155" t="str">
            <v>1082241919</v>
          </cell>
        </row>
        <row r="156">
          <cell r="C156" t="str">
            <v>QUIMBAYO CASTAÑO JOSE RAMIRO</v>
          </cell>
          <cell r="D156" t="str">
            <v xml:space="preserve">   6537375</v>
          </cell>
        </row>
        <row r="157">
          <cell r="C157" t="str">
            <v>ARGUELLES VILLANUEVA WILSON</v>
          </cell>
          <cell r="D157" t="str">
            <v xml:space="preserve">   9266858</v>
          </cell>
        </row>
        <row r="158">
          <cell r="C158" t="str">
            <v>PEREZ  ANTONIO LUIS</v>
          </cell>
          <cell r="D158" t="str">
            <v xml:space="preserve">  77192267</v>
          </cell>
        </row>
        <row r="159">
          <cell r="C159" t="str">
            <v>VILLEGAS ANDRADE ARTURO IVAN</v>
          </cell>
          <cell r="D159" t="str">
            <v xml:space="preserve">   7633635</v>
          </cell>
        </row>
        <row r="160">
          <cell r="C160" t="str">
            <v>RUBIANO VELANDIA WILLINGTON ALEJANDRO</v>
          </cell>
          <cell r="D160" t="str">
            <v xml:space="preserve">  74371177</v>
          </cell>
        </row>
        <row r="161">
          <cell r="C161" t="str">
            <v>INSIGNARES LOGAN IVAN</v>
          </cell>
          <cell r="D161" t="str">
            <v xml:space="preserve">  72126547</v>
          </cell>
        </row>
        <row r="162">
          <cell r="C162" t="str">
            <v>CABRERA RUA VIVIANA ROCIO</v>
          </cell>
          <cell r="D162" t="str">
            <v xml:space="preserve">  32710879</v>
          </cell>
        </row>
        <row r="163">
          <cell r="C163" t="str">
            <v>CASTRO ESCORCIA EDWIN FABIAN</v>
          </cell>
          <cell r="D163" t="str">
            <v xml:space="preserve">  72198230</v>
          </cell>
        </row>
        <row r="164">
          <cell r="C164" t="str">
            <v>MALKUN ZARUR SIMON</v>
          </cell>
          <cell r="D164" t="str">
            <v xml:space="preserve">   8530586</v>
          </cell>
        </row>
        <row r="165">
          <cell r="C165" t="str">
            <v>VEGA ESCOBAR MARIA JOSE</v>
          </cell>
          <cell r="D165" t="str">
            <v>1123731235</v>
          </cell>
        </row>
        <row r="166">
          <cell r="C166" t="str">
            <v>DE LA OSSA ALBIS ADRIANA MARIA</v>
          </cell>
          <cell r="D166" t="str">
            <v xml:space="preserve">  23175844</v>
          </cell>
        </row>
        <row r="167">
          <cell r="C167" t="str">
            <v>CERVANTES HEREDIA PAUL DAVID</v>
          </cell>
          <cell r="D167" t="str">
            <v xml:space="preserve">  72290091</v>
          </cell>
        </row>
        <row r="168">
          <cell r="C168" t="str">
            <v>SOLANO DIAZ SILVANA INES</v>
          </cell>
          <cell r="D168" t="str">
            <v xml:space="preserve">  22516741</v>
          </cell>
        </row>
        <row r="169">
          <cell r="C169" t="str">
            <v>DE LEON QUINTERO CAROLINA MARIA</v>
          </cell>
          <cell r="D169" t="str">
            <v xml:space="preserve">  22668672</v>
          </cell>
        </row>
        <row r="170">
          <cell r="C170" t="str">
            <v>ROLDAN MONTOYA HERNANDO ENRIQUE</v>
          </cell>
          <cell r="D170" t="str">
            <v xml:space="preserve">  72199207</v>
          </cell>
        </row>
        <row r="171">
          <cell r="C171" t="str">
            <v>RODRIGUEZ ISIDRO ILIANA PAULINA</v>
          </cell>
          <cell r="D171" t="str">
            <v>1140821180</v>
          </cell>
        </row>
        <row r="172">
          <cell r="C172" t="str">
            <v>GALLARDO SILVERA HEIDY VIRGINIA</v>
          </cell>
          <cell r="D172" t="str">
            <v xml:space="preserve">  22477917</v>
          </cell>
        </row>
        <row r="173">
          <cell r="C173" t="str">
            <v>TORRES RODRIGUEZ ALVARO ANDRES</v>
          </cell>
          <cell r="D173" t="str">
            <v xml:space="preserve">   8487644</v>
          </cell>
        </row>
        <row r="174">
          <cell r="C174" t="str">
            <v>ARIZA RUIZ RONALD JOSE</v>
          </cell>
          <cell r="D174" t="str">
            <v xml:space="preserve">  72004369</v>
          </cell>
        </row>
        <row r="175">
          <cell r="C175" t="str">
            <v>DURAN MARTINEZ JOSE LUIS</v>
          </cell>
          <cell r="D175" t="str">
            <v xml:space="preserve">  72252761</v>
          </cell>
        </row>
        <row r="176">
          <cell r="C176" t="str">
            <v>PORTO PORTO ISRAEL JONATHAN</v>
          </cell>
          <cell r="D176" t="str">
            <v xml:space="preserve">  72345593</v>
          </cell>
        </row>
        <row r="177">
          <cell r="C177" t="str">
            <v>CANTILLO MUÑOZ JAIME ENRIQUE</v>
          </cell>
          <cell r="D177" t="str">
            <v>1048204794</v>
          </cell>
        </row>
        <row r="178">
          <cell r="C178" t="str">
            <v>DIAZ OÑATE JORGE ELIECER</v>
          </cell>
          <cell r="D178" t="str">
            <v xml:space="preserve">  12522682</v>
          </cell>
        </row>
        <row r="179">
          <cell r="C179" t="str">
            <v>PINO BOVEA MOISES ENRIQUE</v>
          </cell>
          <cell r="D179" t="str">
            <v xml:space="preserve">   8695501</v>
          </cell>
        </row>
        <row r="180">
          <cell r="C180" t="str">
            <v>ATILANO MORALES OSWALDO LUIS</v>
          </cell>
          <cell r="D180" t="str">
            <v xml:space="preserve">   3753921</v>
          </cell>
        </row>
        <row r="181">
          <cell r="C181" t="str">
            <v>CONTRERAS GELVEZ WILLIAM</v>
          </cell>
          <cell r="D181" t="str">
            <v xml:space="preserve">  18971939</v>
          </cell>
        </row>
        <row r="182">
          <cell r="C182" t="str">
            <v>NIER ORTIZ LUIS ENRIQUE</v>
          </cell>
          <cell r="D182" t="str">
            <v xml:space="preserve">  18974261</v>
          </cell>
        </row>
        <row r="183">
          <cell r="C183" t="str">
            <v>TORRES MORA ELIECER JOSE</v>
          </cell>
          <cell r="D183" t="str">
            <v xml:space="preserve">  18974570</v>
          </cell>
        </row>
        <row r="184">
          <cell r="C184" t="str">
            <v>GRANADOS ZORRO CARLOS ARTURO</v>
          </cell>
          <cell r="D184" t="str">
            <v xml:space="preserve">   7167452</v>
          </cell>
        </row>
        <row r="185">
          <cell r="C185" t="str">
            <v>ALVAREZ VARELA NOLASCO ENRIQUE</v>
          </cell>
          <cell r="D185" t="str">
            <v xml:space="preserve">  72276639</v>
          </cell>
        </row>
        <row r="186">
          <cell r="C186" t="str">
            <v>HERNANDEZ PADILLA JAINER JAVIER</v>
          </cell>
          <cell r="D186" t="str">
            <v xml:space="preserve">  77102692</v>
          </cell>
        </row>
        <row r="187">
          <cell r="C187" t="str">
            <v>POLO MARTINEZ LUIS FERNANDO</v>
          </cell>
          <cell r="D187" t="str">
            <v xml:space="preserve">  72234697</v>
          </cell>
        </row>
        <row r="188">
          <cell r="C188" t="str">
            <v>PALMERA VALETH HUMBERTO DOMINGO</v>
          </cell>
          <cell r="D188" t="str">
            <v xml:space="preserve">  15248435</v>
          </cell>
        </row>
        <row r="189">
          <cell r="C189" t="str">
            <v>TAPIA PALACIOS JAIME</v>
          </cell>
          <cell r="D189" t="str">
            <v xml:space="preserve">   5299287</v>
          </cell>
        </row>
        <row r="190">
          <cell r="C190" t="str">
            <v>QUINTERO VILLALBA JOHN JAIRO</v>
          </cell>
          <cell r="D190" t="str">
            <v xml:space="preserve">  85260396</v>
          </cell>
        </row>
        <row r="191">
          <cell r="C191" t="str">
            <v>VALDEZ RIOS FRANCISCO JAVIER</v>
          </cell>
          <cell r="D191" t="str">
            <v xml:space="preserve">   6864126</v>
          </cell>
        </row>
        <row r="192">
          <cell r="C192" t="str">
            <v>FERNANDEZ PARRA CARLOS ARTURO</v>
          </cell>
          <cell r="D192" t="str">
            <v xml:space="preserve">  12561541</v>
          </cell>
        </row>
        <row r="193">
          <cell r="C193" t="str">
            <v>VILLA PADILLA ALEJANDRO</v>
          </cell>
          <cell r="D193" t="str">
            <v xml:space="preserve">   7917070</v>
          </cell>
        </row>
        <row r="194">
          <cell r="C194" t="str">
            <v>ALBOR ALBOR PEDRO</v>
          </cell>
          <cell r="D194" t="str">
            <v xml:space="preserve">   7475831</v>
          </cell>
        </row>
        <row r="195">
          <cell r="C195" t="str">
            <v>ACOSTA PUA NICOLAS</v>
          </cell>
          <cell r="D195" t="str">
            <v xml:space="preserve">   4992762</v>
          </cell>
        </row>
        <row r="196">
          <cell r="C196" t="str">
            <v>CAMACHO PIMIENTA RONALD ALBERTO</v>
          </cell>
          <cell r="D196" t="str">
            <v xml:space="preserve">  72196248</v>
          </cell>
        </row>
        <row r="197">
          <cell r="C197" t="str">
            <v>PEREZ BENAVIDES DANIEL</v>
          </cell>
          <cell r="D197" t="str">
            <v xml:space="preserve">   8371120</v>
          </cell>
        </row>
        <row r="198">
          <cell r="C198" t="str">
            <v>MORALES PORTILLO ABEL ARMANDO</v>
          </cell>
          <cell r="D198" t="str">
            <v xml:space="preserve">  72176139</v>
          </cell>
        </row>
        <row r="199">
          <cell r="C199" t="str">
            <v>VILORIA GOMEZ MANUEL ANTONIO</v>
          </cell>
          <cell r="D199" t="str">
            <v xml:space="preserve">  72171016</v>
          </cell>
        </row>
        <row r="200">
          <cell r="C200" t="str">
            <v>BENAVIDES GONZALEZ ALBERTO</v>
          </cell>
          <cell r="D200" t="str">
            <v xml:space="preserve">   8764857</v>
          </cell>
        </row>
        <row r="201">
          <cell r="C201" t="str">
            <v>MONTES TOBIAS HERLANDO</v>
          </cell>
          <cell r="D201" t="str">
            <v xml:space="preserve">  73545700</v>
          </cell>
        </row>
        <row r="202">
          <cell r="C202" t="str">
            <v>MUÑOZ CAMACHO ANTONIO JOSE</v>
          </cell>
          <cell r="D202" t="str">
            <v xml:space="preserve">   8677903</v>
          </cell>
        </row>
        <row r="203">
          <cell r="C203" t="str">
            <v>TERAN HERNANDEZ LUIS ALBERTO</v>
          </cell>
          <cell r="D203" t="str">
            <v xml:space="preserve">   9113529</v>
          </cell>
        </row>
        <row r="204">
          <cell r="C204" t="str">
            <v>CHARRIS MOZO PEDRO ANGEL</v>
          </cell>
          <cell r="D204" t="str">
            <v xml:space="preserve">   5095734</v>
          </cell>
        </row>
        <row r="205">
          <cell r="C205" t="str">
            <v>MENDEZ PADILLA ROBERTO</v>
          </cell>
          <cell r="D205" t="str">
            <v xml:space="preserve">   7449685</v>
          </cell>
        </row>
        <row r="206">
          <cell r="C206" t="str">
            <v>CORDOBA DIAZ LUIS ENRIQUE</v>
          </cell>
          <cell r="D206" t="str">
            <v xml:space="preserve">   5132403</v>
          </cell>
        </row>
        <row r="207">
          <cell r="C207" t="str">
            <v>ESCOLAR ESCOLAR ERNESTO</v>
          </cell>
          <cell r="D207" t="str">
            <v xml:space="preserve">   8666042</v>
          </cell>
        </row>
        <row r="208">
          <cell r="C208" t="str">
            <v>SANABRIA GARCIA DUVAN GILBERTO</v>
          </cell>
          <cell r="D208" t="str">
            <v xml:space="preserve">  72184510</v>
          </cell>
        </row>
        <row r="209">
          <cell r="C209" t="str">
            <v>GIRALDO ZABALA CARLOS HERNAN</v>
          </cell>
          <cell r="D209" t="str">
            <v xml:space="preserve">  72297019</v>
          </cell>
        </row>
        <row r="210">
          <cell r="C210" t="str">
            <v>DE LA CRUZ SANTIAGO MARLON WILMER</v>
          </cell>
          <cell r="D210" t="str">
            <v xml:space="preserve">  72308940</v>
          </cell>
        </row>
        <row r="211">
          <cell r="C211" t="str">
            <v>MACIAS MIRANDA MIGUEL ANTONIO</v>
          </cell>
          <cell r="D211" t="str">
            <v xml:space="preserve">  72308296</v>
          </cell>
        </row>
        <row r="212">
          <cell r="C212" t="str">
            <v>PALACIO MERCADO CLAUDIO</v>
          </cell>
          <cell r="D212" t="str">
            <v xml:space="preserve">   7473358</v>
          </cell>
        </row>
        <row r="213">
          <cell r="C213" t="str">
            <v>GONZALEZ SANJUAN DEYVIS RICARDO</v>
          </cell>
          <cell r="D213" t="str">
            <v xml:space="preserve">  72209235</v>
          </cell>
        </row>
        <row r="214">
          <cell r="C214" t="str">
            <v>BARROS MALDONADO LEDA LUZ</v>
          </cell>
          <cell r="D214" t="str">
            <v xml:space="preserve">  22674267</v>
          </cell>
        </row>
        <row r="215">
          <cell r="C215" t="str">
            <v>MERCADO BAYONA AURORA LUCIA</v>
          </cell>
          <cell r="D215" t="str">
            <v>1129532212</v>
          </cell>
        </row>
        <row r="216">
          <cell r="C216" t="str">
            <v>MOLINA RODRIGUEZ JAVIER AUGUSTO</v>
          </cell>
          <cell r="D216" t="str">
            <v xml:space="preserve">  72282300</v>
          </cell>
        </row>
        <row r="217">
          <cell r="C217" t="str">
            <v>ARGUELLO  ALBERTO JEREMIAS</v>
          </cell>
          <cell r="D217" t="str">
            <v xml:space="preserve">  72308295</v>
          </cell>
        </row>
        <row r="218">
          <cell r="C218" t="str">
            <v>PADILLA LOPEZ GIAN CARLOS</v>
          </cell>
          <cell r="D218" t="str">
            <v xml:space="preserve">   9101433</v>
          </cell>
        </row>
        <row r="219">
          <cell r="C219" t="str">
            <v>ARZUZA SERJE ANDRES MAURICIO</v>
          </cell>
          <cell r="D219" t="str">
            <v xml:space="preserve">  72003321</v>
          </cell>
        </row>
        <row r="220">
          <cell r="C220" t="str">
            <v>ESQUIAQUI MENDOZA CRISTIAN ORLANDO</v>
          </cell>
          <cell r="D220" t="str">
            <v xml:space="preserve">  72007903</v>
          </cell>
        </row>
        <row r="221">
          <cell r="C221" t="str">
            <v>PORTO GUZMAN JUAN EDUARDO</v>
          </cell>
          <cell r="D221" t="str">
            <v xml:space="preserve">   8693769</v>
          </cell>
        </row>
        <row r="222">
          <cell r="C222" t="str">
            <v>CASTILLA AGUDELO LUZ KARINA</v>
          </cell>
          <cell r="D222" t="str">
            <v xml:space="preserve">  22494164</v>
          </cell>
        </row>
        <row r="223">
          <cell r="C223" t="str">
            <v>ALBOR MANOTAS HERNAN</v>
          </cell>
          <cell r="D223" t="str">
            <v xml:space="preserve">   2843919</v>
          </cell>
        </row>
        <row r="224">
          <cell r="C224" t="str">
            <v>MORA RODRIGUEZ EUCLIDES ADOLFO</v>
          </cell>
          <cell r="D224" t="str">
            <v xml:space="preserve">  72158192</v>
          </cell>
        </row>
        <row r="225">
          <cell r="C225" t="str">
            <v>ROA  JOSE ELVER</v>
          </cell>
          <cell r="D225" t="str">
            <v xml:space="preserve">  79778480</v>
          </cell>
        </row>
        <row r="226">
          <cell r="C226" t="str">
            <v>ARIZA MERIÑO ADELINA ISABEL</v>
          </cell>
          <cell r="D226" t="str">
            <v xml:space="preserve">  32633797</v>
          </cell>
        </row>
        <row r="227">
          <cell r="C227" t="str">
            <v>BARRIOS MOVILLA FEDERICO</v>
          </cell>
          <cell r="D227" t="str">
            <v xml:space="preserve">   8758921</v>
          </cell>
        </row>
        <row r="228">
          <cell r="C228" t="str">
            <v>BARRIOS VALDEZ JAIME</v>
          </cell>
          <cell r="D228" t="str">
            <v xml:space="preserve">   3635411</v>
          </cell>
        </row>
        <row r="229">
          <cell r="C229" t="str">
            <v>BELLUCCIO LEIVA ROSA</v>
          </cell>
          <cell r="D229" t="str">
            <v xml:space="preserve">  32663268</v>
          </cell>
        </row>
        <row r="230">
          <cell r="C230" t="str">
            <v>ORTEGA ARIZA JOSE DAVID</v>
          </cell>
          <cell r="D230" t="str">
            <v xml:space="preserve">  72295565</v>
          </cell>
        </row>
        <row r="231">
          <cell r="C231" t="str">
            <v>PALMA BARRAZA VICTOR</v>
          </cell>
          <cell r="D231" t="str">
            <v xml:space="preserve">   3732192</v>
          </cell>
        </row>
        <row r="232">
          <cell r="C232" t="str">
            <v>GENTIL BARRIOS NATALINA</v>
          </cell>
          <cell r="D232" t="str">
            <v xml:space="preserve">  32683044</v>
          </cell>
        </row>
        <row r="233">
          <cell r="C233" t="str">
            <v>DIAZ CORREDOR DORA PATRICIA</v>
          </cell>
          <cell r="D233" t="str">
            <v xml:space="preserve">  32792607</v>
          </cell>
        </row>
        <row r="234">
          <cell r="C234" t="str">
            <v>ARIZA RODELO JUAN MANUEL</v>
          </cell>
          <cell r="D234" t="str">
            <v xml:space="preserve">   8665646</v>
          </cell>
        </row>
        <row r="235">
          <cell r="C235" t="str">
            <v>MONTES TOBIAS HECTOR FRANCISCO</v>
          </cell>
          <cell r="D235" t="str">
            <v xml:space="preserve">  72132991</v>
          </cell>
        </row>
        <row r="236">
          <cell r="C236" t="str">
            <v>RODRIGUEZ GUTIERREZ LUIS ANGEL</v>
          </cell>
          <cell r="D236" t="str">
            <v xml:space="preserve">   8717254</v>
          </cell>
        </row>
        <row r="237">
          <cell r="C237" t="str">
            <v>GUTIERREZ RUIZ JORGE ENRIQUE</v>
          </cell>
          <cell r="D237" t="str">
            <v xml:space="preserve">   7456691</v>
          </cell>
        </row>
        <row r="238">
          <cell r="C238" t="str">
            <v>PALACIOS CASTRO JESUS AMERICO</v>
          </cell>
          <cell r="D238" t="str">
            <v xml:space="preserve">  11789618</v>
          </cell>
        </row>
        <row r="239">
          <cell r="C239" t="str">
            <v>PUENTES GULFO MAURICIO JAVIER</v>
          </cell>
          <cell r="D239" t="str">
            <v xml:space="preserve">  92543189</v>
          </cell>
        </row>
        <row r="240">
          <cell r="C240" t="str">
            <v>ARRIETA TRESPALACIOS PEDRO LUIS</v>
          </cell>
          <cell r="D240" t="str">
            <v xml:space="preserve">   8666614</v>
          </cell>
        </row>
        <row r="241">
          <cell r="C241" t="str">
            <v>SALCEDO DIAZ MARIA EUGENIA</v>
          </cell>
          <cell r="D241" t="str">
            <v xml:space="preserve">  55224687</v>
          </cell>
        </row>
        <row r="242">
          <cell r="C242" t="str">
            <v>MARTINEZ JURE LUIS FERNANDO</v>
          </cell>
          <cell r="D242" t="str">
            <v xml:space="preserve">  72429386</v>
          </cell>
        </row>
        <row r="243">
          <cell r="C243" t="str">
            <v>DAZA REINES DALIS MARIA</v>
          </cell>
          <cell r="D243" t="str">
            <v xml:space="preserve">  56097342</v>
          </cell>
        </row>
        <row r="244">
          <cell r="C244" t="str">
            <v>VALENCIA SCARPETA MARINO</v>
          </cell>
          <cell r="D244" t="str">
            <v xml:space="preserve">   3790019</v>
          </cell>
        </row>
        <row r="245">
          <cell r="C245" t="str">
            <v>DE LA HOZ VIÑAS ALFONSO</v>
          </cell>
          <cell r="D245" t="str">
            <v xml:space="preserve">   3705635</v>
          </cell>
        </row>
        <row r="246">
          <cell r="C246" t="str">
            <v>MEZA BLANCO MARCELIANO</v>
          </cell>
          <cell r="D246" t="str">
            <v xml:space="preserve">    854830</v>
          </cell>
        </row>
        <row r="247">
          <cell r="C247" t="str">
            <v>MARIN ORTEGA RICHARD AUGUSTO</v>
          </cell>
          <cell r="D247" t="str">
            <v xml:space="preserve">   8509907</v>
          </cell>
        </row>
        <row r="248">
          <cell r="C248" t="str">
            <v>VILLAMIZAR MOLINA GERARDO ALFONSO</v>
          </cell>
          <cell r="D248" t="str">
            <v xml:space="preserve">   7434188</v>
          </cell>
        </row>
        <row r="249">
          <cell r="C249" t="str">
            <v>ECHEVERRI GRAJALES ALEXA MARIA</v>
          </cell>
          <cell r="D249" t="str">
            <v xml:space="preserve">  39450791</v>
          </cell>
        </row>
        <row r="250">
          <cell r="C250" t="str">
            <v>HOYOS ARCILA CARLOS JULIAN</v>
          </cell>
          <cell r="D250" t="str">
            <v xml:space="preserve">  72152617</v>
          </cell>
        </row>
        <row r="251">
          <cell r="C251" t="str">
            <v>MERCADO SALAS CESAR AUGUSTO</v>
          </cell>
          <cell r="D251" t="str">
            <v xml:space="preserve">  92535661</v>
          </cell>
        </row>
        <row r="252">
          <cell r="C252" t="str">
            <v>VALENCIA CARMONA LUZ ADRIANA</v>
          </cell>
          <cell r="D252" t="str">
            <v xml:space="preserve">  32244709</v>
          </cell>
        </row>
        <row r="253">
          <cell r="C253" t="str">
            <v>BORJA FIGUEROA OMAR ENRIQUE</v>
          </cell>
          <cell r="D253" t="str">
            <v xml:space="preserve">  72204481</v>
          </cell>
        </row>
        <row r="254">
          <cell r="C254" t="str">
            <v>GARCIA QUIMBAYO MANUEL FERNANDO</v>
          </cell>
          <cell r="D254" t="str">
            <v>1044502317</v>
          </cell>
        </row>
        <row r="255">
          <cell r="C255" t="str">
            <v>MANRIQUE TOR0 NEY</v>
          </cell>
          <cell r="D255" t="str">
            <v xml:space="preserve">   6283818</v>
          </cell>
        </row>
        <row r="256">
          <cell r="C256" t="str">
            <v>MONSALVE RODRIGUEZ JEFFERS WINSLOW</v>
          </cell>
          <cell r="D256" t="str">
            <v xml:space="preserve">  70542127</v>
          </cell>
        </row>
        <row r="257">
          <cell r="C257" t="str">
            <v>SUAREZ ARANGO ARNOLDO</v>
          </cell>
          <cell r="D257" t="str">
            <v xml:space="preserve">  15320553</v>
          </cell>
        </row>
        <row r="258">
          <cell r="C258" t="str">
            <v>DE LA HOZ RUIDIAZ WALTER ALBERTO</v>
          </cell>
          <cell r="D258" t="str">
            <v xml:space="preserve">   8701955</v>
          </cell>
        </row>
        <row r="259">
          <cell r="C259" t="str">
            <v>CADAVID  EDILSON ANDREY</v>
          </cell>
          <cell r="D259" t="str">
            <v xml:space="preserve">  70541175</v>
          </cell>
        </row>
        <row r="260">
          <cell r="C260" t="str">
            <v>CUELLO OSPINO JADER JOSE</v>
          </cell>
          <cell r="D260" t="str">
            <v>1122398421</v>
          </cell>
        </row>
        <row r="261">
          <cell r="C261" t="str">
            <v>MORALES BERRIO CARLOS MARIO</v>
          </cell>
          <cell r="D261" t="str">
            <v xml:space="preserve">  70542405</v>
          </cell>
        </row>
        <row r="262">
          <cell r="C262" t="str">
            <v>MORENO CASTAÑEDA JAIME NELSON</v>
          </cell>
          <cell r="D262" t="str">
            <v xml:space="preserve">  70541903</v>
          </cell>
        </row>
        <row r="263">
          <cell r="C263" t="str">
            <v>RUIZ  JAIBERTH</v>
          </cell>
          <cell r="D263" t="str">
            <v xml:space="preserve">   3593792</v>
          </cell>
        </row>
        <row r="264">
          <cell r="C264" t="str">
            <v>VANEGAS MARMOL JUAN</v>
          </cell>
          <cell r="D264" t="str">
            <v xml:space="preserve">   9022770</v>
          </cell>
        </row>
        <row r="265">
          <cell r="C265" t="str">
            <v>BARRIOS CAREY WILFRIDO</v>
          </cell>
          <cell r="D265" t="str">
            <v xml:space="preserve">  72177839</v>
          </cell>
        </row>
        <row r="266">
          <cell r="C266" t="str">
            <v>BARRIOS FERIA HERNAN</v>
          </cell>
          <cell r="D266" t="str">
            <v xml:space="preserve">  93124768</v>
          </cell>
        </row>
        <row r="267">
          <cell r="C267" t="str">
            <v>CERTUCHE MANQUILLO CARLOS ALBERTO</v>
          </cell>
          <cell r="D267" t="str">
            <v xml:space="preserve">  76332185</v>
          </cell>
        </row>
        <row r="268">
          <cell r="C268" t="str">
            <v>ORTIZ HERNANDEZ JORGE ARMANDO</v>
          </cell>
          <cell r="D268" t="str">
            <v>1022368442</v>
          </cell>
        </row>
        <row r="269">
          <cell r="C269" t="str">
            <v>OSORIO BARRERA OSCAR DE JESUS</v>
          </cell>
          <cell r="D269" t="str">
            <v xml:space="preserve">  91248623</v>
          </cell>
        </row>
        <row r="270">
          <cell r="C270" t="str">
            <v>VELEZ ZAPATA JAIDIBER</v>
          </cell>
          <cell r="D270" t="str">
            <v xml:space="preserve">   8157436</v>
          </cell>
        </row>
        <row r="271">
          <cell r="C271" t="str">
            <v>BELEÑO RAMIREZ ALEXANDER</v>
          </cell>
          <cell r="D271" t="str">
            <v xml:space="preserve">  79684729</v>
          </cell>
        </row>
        <row r="272">
          <cell r="C272" t="str">
            <v>HERRERA MARTINEZ BEATRIZ ADRIANA</v>
          </cell>
          <cell r="D272" t="str">
            <v xml:space="preserve">  65764245</v>
          </cell>
        </row>
        <row r="273">
          <cell r="C273" t="str">
            <v>BRITO LOPEZ ERASMO SEGUNDO</v>
          </cell>
          <cell r="D273" t="str">
            <v xml:space="preserve">  84080031</v>
          </cell>
        </row>
        <row r="274">
          <cell r="C274" t="str">
            <v>ECHAVARRIA GONZALEZ DIDIER JOSE</v>
          </cell>
          <cell r="D274" t="str">
            <v xml:space="preserve">  98673770</v>
          </cell>
        </row>
        <row r="275">
          <cell r="C275" t="str">
            <v>SAMPAYO CALLE FELIPE DANIEL</v>
          </cell>
          <cell r="D275" t="str">
            <v xml:space="preserve">  72202369</v>
          </cell>
        </row>
        <row r="276">
          <cell r="C276" t="str">
            <v>BLANCO RODRIGUEZ DANIEL</v>
          </cell>
          <cell r="D276" t="str">
            <v xml:space="preserve">   8641785</v>
          </cell>
        </row>
        <row r="277">
          <cell r="C277" t="str">
            <v>MENDOZA PELAEZ ARCENIO</v>
          </cell>
          <cell r="D277" t="str">
            <v xml:space="preserve">   8636558</v>
          </cell>
        </row>
        <row r="278">
          <cell r="C278" t="str">
            <v>BLANCO DE LA HOZ JUAN CARLOS</v>
          </cell>
          <cell r="D278" t="str">
            <v xml:space="preserve">   8644241</v>
          </cell>
        </row>
        <row r="279">
          <cell r="C279" t="str">
            <v>SARRIA MARRUGO MARCO ANTONIO</v>
          </cell>
          <cell r="D279" t="str">
            <v xml:space="preserve">  73119951</v>
          </cell>
        </row>
        <row r="280">
          <cell r="C280" t="str">
            <v>CONSUEGRA BUSTAMANTE ORLANDO LUIS</v>
          </cell>
          <cell r="D280" t="str">
            <v xml:space="preserve">   8675995</v>
          </cell>
        </row>
        <row r="281">
          <cell r="C281" t="str">
            <v>RAMIREZ BERRIO JUAN CARLOS</v>
          </cell>
          <cell r="D281" t="str">
            <v xml:space="preserve">  71637150</v>
          </cell>
        </row>
        <row r="282">
          <cell r="C282" t="str">
            <v>GUTIERREZ DUARTE GABRIEL</v>
          </cell>
          <cell r="D282" t="str">
            <v xml:space="preserve">   5683992</v>
          </cell>
        </row>
        <row r="283">
          <cell r="C283" t="str">
            <v>CRESPO ORTIZ NAIZEL</v>
          </cell>
          <cell r="D283" t="str">
            <v xml:space="preserve">  72286867</v>
          </cell>
        </row>
        <row r="284">
          <cell r="C284" t="str">
            <v>CARRASCAL RODRIGUEZ JESUS EDUARDO</v>
          </cell>
          <cell r="D284" t="str">
            <v xml:space="preserve">  72172443</v>
          </cell>
        </row>
        <row r="285">
          <cell r="C285" t="str">
            <v>ESCORCIA CASTRO DIONEL RAFAEL</v>
          </cell>
          <cell r="D285" t="str">
            <v xml:space="preserve">   8637349</v>
          </cell>
        </row>
        <row r="286">
          <cell r="C286" t="str">
            <v>OSPINO CASTELLANOS RENZO NICOLAS</v>
          </cell>
          <cell r="D286" t="str">
            <v>1007117489</v>
          </cell>
        </row>
        <row r="287">
          <cell r="C287" t="str">
            <v>NUÑEZ MUÑOZ NELSON ANT.</v>
          </cell>
          <cell r="D287" t="str">
            <v xml:space="preserve">   8534984</v>
          </cell>
        </row>
        <row r="288">
          <cell r="C288" t="str">
            <v>MUÑOZ MOLINA WALBERTO RAFAEL</v>
          </cell>
          <cell r="D288" t="str">
            <v xml:space="preserve">   8635509</v>
          </cell>
        </row>
        <row r="289">
          <cell r="C289" t="str">
            <v>MUÑOZ MOLINA PEDRO</v>
          </cell>
          <cell r="D289" t="str">
            <v xml:space="preserve">   8643370</v>
          </cell>
        </row>
        <row r="290">
          <cell r="C290" t="str">
            <v>RODRIGUEZ SOTO NIKYOLI</v>
          </cell>
          <cell r="D290" t="str">
            <v>1129571821</v>
          </cell>
        </row>
        <row r="291">
          <cell r="C291" t="str">
            <v>MARTINEZ CABEZA ADALBERTO ALFONSO</v>
          </cell>
          <cell r="D291" t="str">
            <v xml:space="preserve">   7483534</v>
          </cell>
        </row>
        <row r="292">
          <cell r="C292" t="str">
            <v>SUAREZ IBARRA RAFAEL ANTONIO</v>
          </cell>
          <cell r="D292" t="str">
            <v>1129582797</v>
          </cell>
        </row>
        <row r="293">
          <cell r="C293" t="str">
            <v>BANDERAS GOMEZ OSCAR JAVIER</v>
          </cell>
          <cell r="D293" t="str">
            <v xml:space="preserve">  73191386</v>
          </cell>
        </row>
        <row r="294">
          <cell r="C294" t="str">
            <v>RUIZ CERPA REEMBERTO ENRIQUE</v>
          </cell>
          <cell r="D294" t="str">
            <v xml:space="preserve">   3769781</v>
          </cell>
        </row>
        <row r="295">
          <cell r="C295" t="str">
            <v>SAJAYO CALIS JOSE NICOLAS</v>
          </cell>
          <cell r="D295" t="str">
            <v xml:space="preserve">   8747152</v>
          </cell>
        </row>
        <row r="296">
          <cell r="C296" t="str">
            <v>ALFARO RODRIGUEZ ALBERTO JOSE</v>
          </cell>
          <cell r="D296" t="str">
            <v xml:space="preserve">   3859505</v>
          </cell>
        </row>
        <row r="297">
          <cell r="C297" t="str">
            <v>BARRETO RUA JORGE LUIS</v>
          </cell>
          <cell r="D297" t="str">
            <v xml:space="preserve">  12588550</v>
          </cell>
        </row>
        <row r="298">
          <cell r="C298" t="str">
            <v>BAYLON SALAMANCA INGRID KATHERINE</v>
          </cell>
          <cell r="D298" t="str">
            <v>1144135252</v>
          </cell>
        </row>
        <row r="299">
          <cell r="C299" t="str">
            <v>SAMPAYO ACEVEDO LADY JOHANA</v>
          </cell>
          <cell r="D299" t="str">
            <v>1085902771</v>
          </cell>
        </row>
        <row r="300">
          <cell r="C300" t="str">
            <v>FLOREZ PARRADO EDISON ALBERTO</v>
          </cell>
          <cell r="D300" t="str">
            <v xml:space="preserve">  80016544</v>
          </cell>
        </row>
        <row r="301">
          <cell r="C301" t="str">
            <v>CARO MONTOYA DAVID</v>
          </cell>
          <cell r="D301" t="str">
            <v xml:space="preserve">  80272943</v>
          </cell>
        </row>
        <row r="302">
          <cell r="C302" t="str">
            <v>JIMENEZ NAVARRO PEDRO ANTONIO</v>
          </cell>
          <cell r="D302" t="str">
            <v xml:space="preserve">  12617066</v>
          </cell>
        </row>
        <row r="303">
          <cell r="C303" t="str">
            <v>FLOREZ CORTEZ CAMILO ANDRES</v>
          </cell>
          <cell r="D303" t="str">
            <v xml:space="preserve">   7183451</v>
          </cell>
        </row>
        <row r="304">
          <cell r="C304" t="str">
            <v>PEREZ VALENZUELA JHON JAIRO</v>
          </cell>
          <cell r="D304" t="str">
            <v xml:space="preserve">  80177827</v>
          </cell>
        </row>
        <row r="305">
          <cell r="C305" t="str">
            <v>MELO BENAVIDES JOHN ANDRES</v>
          </cell>
          <cell r="D305" t="str">
            <v xml:space="preserve">  98396262</v>
          </cell>
        </row>
        <row r="306">
          <cell r="C306" t="str">
            <v>MERCADO PIZARRO FERNANDO SEGUNDO</v>
          </cell>
          <cell r="D306" t="str">
            <v xml:space="preserve">  72147271</v>
          </cell>
        </row>
        <row r="307">
          <cell r="C307" t="str">
            <v>DIAZ MONRROY OSCAR DANIEL</v>
          </cell>
          <cell r="D307" t="str">
            <v>1044423359</v>
          </cell>
        </row>
        <row r="308">
          <cell r="C308" t="str">
            <v>QUINTERO VILLALBA CARLOS ADOLFO</v>
          </cell>
          <cell r="D308" t="str">
            <v xml:space="preserve">  12631939</v>
          </cell>
        </row>
        <row r="309">
          <cell r="C309" t="str">
            <v>MONTES MARTINEZ JORGE LUIS</v>
          </cell>
          <cell r="D309" t="str">
            <v>1128328049</v>
          </cell>
        </row>
        <row r="310">
          <cell r="C310" t="str">
            <v>ARRIETA MADERA JAVIER ARTURO</v>
          </cell>
          <cell r="D310" t="str">
            <v xml:space="preserve">  92532820</v>
          </cell>
        </row>
        <row r="311">
          <cell r="C311" t="str">
            <v>MEJIA MERCADO LUIS DAVID</v>
          </cell>
          <cell r="D311" t="str">
            <v>1035857837</v>
          </cell>
        </row>
        <row r="312">
          <cell r="C312" t="str">
            <v>TORRES GONZALEZ JORGE LUIS</v>
          </cell>
          <cell r="D312" t="str">
            <v xml:space="preserve">   8698190</v>
          </cell>
        </row>
        <row r="313">
          <cell r="C313" t="str">
            <v>CUASPA  JOSE ANTONIO</v>
          </cell>
          <cell r="D313" t="str">
            <v xml:space="preserve">  16660283</v>
          </cell>
        </row>
        <row r="314">
          <cell r="C314" t="str">
            <v>ORTIZ BLANQUICET MANUEL ENRIQUE</v>
          </cell>
          <cell r="D314" t="str">
            <v xml:space="preserve">   7477633</v>
          </cell>
        </row>
        <row r="315">
          <cell r="C315" t="str">
            <v>SIERRA PAREDES GUILLERMO</v>
          </cell>
          <cell r="D315" t="str">
            <v xml:space="preserve">  19582354</v>
          </cell>
        </row>
        <row r="316">
          <cell r="C316" t="str">
            <v>GUZMAN DEVENISH ALEX ENRIQUE</v>
          </cell>
          <cell r="D316" t="str">
            <v xml:space="preserve">  72125998</v>
          </cell>
        </row>
        <row r="317">
          <cell r="C317" t="str">
            <v>MENDEZ ACUÑA MARTIN ANTONIO</v>
          </cell>
          <cell r="D317" t="str">
            <v xml:space="preserve">   4017690</v>
          </cell>
        </row>
        <row r="318">
          <cell r="C318" t="str">
            <v>SUAREZ ARIZA MARIO ALBERTO</v>
          </cell>
          <cell r="D318" t="str">
            <v xml:space="preserve">  72336351</v>
          </cell>
        </row>
        <row r="319">
          <cell r="C319" t="str">
            <v>MEJIA MOZO JOSE NICOLAS</v>
          </cell>
          <cell r="D319" t="str">
            <v xml:space="preserve">   8674776</v>
          </cell>
        </row>
        <row r="320">
          <cell r="C320" t="str">
            <v>OTERO TORRES JUAN CARLOS</v>
          </cell>
          <cell r="D320" t="str">
            <v xml:space="preserve">  72161488</v>
          </cell>
        </row>
        <row r="321">
          <cell r="C321" t="str">
            <v>JIMENEZ CAMARGO ALCIDES NICOLAS</v>
          </cell>
          <cell r="D321" t="str">
            <v xml:space="preserve">  72129449</v>
          </cell>
        </row>
        <row r="322">
          <cell r="C322" t="str">
            <v>BARRAZA ZEA WALTER ALFONSO</v>
          </cell>
          <cell r="D322" t="str">
            <v xml:space="preserve">   8638020</v>
          </cell>
        </row>
        <row r="323">
          <cell r="C323" t="str">
            <v>SANCHEZ ACEVEDO NANDIER GILBERTO</v>
          </cell>
          <cell r="D323" t="str">
            <v xml:space="preserve">   8487162</v>
          </cell>
        </row>
        <row r="324">
          <cell r="C324" t="str">
            <v>BOSSIO RETAMOZO JORGE LUIS</v>
          </cell>
          <cell r="D324" t="str">
            <v xml:space="preserve">   8509914</v>
          </cell>
        </row>
        <row r="325">
          <cell r="C325" t="str">
            <v>RAMOS MONTERROZA EDUARDO</v>
          </cell>
          <cell r="D325" t="str">
            <v xml:space="preserve">  11325472</v>
          </cell>
        </row>
        <row r="326">
          <cell r="C326" t="str">
            <v>MENA TAMAYO ROBERTO CARLOS</v>
          </cell>
          <cell r="D326" t="str">
            <v xml:space="preserve">  71757204</v>
          </cell>
        </row>
        <row r="327">
          <cell r="C327" t="str">
            <v>ANNICHIARICO JIMENEZ NICOLAS ENRIQUE</v>
          </cell>
          <cell r="D327" t="str">
            <v xml:space="preserve">   7633460</v>
          </cell>
        </row>
        <row r="328">
          <cell r="C328" t="str">
            <v>LUQUE REYES PEDRO MANUEL</v>
          </cell>
          <cell r="D328" t="str">
            <v xml:space="preserve">   8649395</v>
          </cell>
        </row>
        <row r="329">
          <cell r="C329" t="str">
            <v>AVENDAÑO GUETE FIDIAN ENRIQUE</v>
          </cell>
          <cell r="D329" t="str">
            <v xml:space="preserve">  77021084</v>
          </cell>
        </row>
        <row r="330">
          <cell r="C330" t="str">
            <v>MIRANDA DE LA HOZ JESUS ANTONIO</v>
          </cell>
          <cell r="D330" t="str">
            <v xml:space="preserve">  84009198</v>
          </cell>
        </row>
        <row r="331">
          <cell r="C331" t="str">
            <v>OLIVERO ESCOBAR OSCAR DANIEL</v>
          </cell>
          <cell r="D331" t="str">
            <v xml:space="preserve">  92694243</v>
          </cell>
        </row>
        <row r="332">
          <cell r="C332" t="str">
            <v>MORENO BERMUDEZ YENIS PAOLA</v>
          </cell>
          <cell r="D332" t="str">
            <v xml:space="preserve">  55306050</v>
          </cell>
        </row>
        <row r="333">
          <cell r="C333" t="str">
            <v>AHUMADA MERCADO JAVIER ALBERTO</v>
          </cell>
          <cell r="D333" t="str">
            <v xml:space="preserve">   8649126</v>
          </cell>
        </row>
        <row r="334">
          <cell r="C334" t="str">
            <v>PARRA MEJIA DAVID ESTEBAN</v>
          </cell>
          <cell r="D334" t="str">
            <v xml:space="preserve">  72247017</v>
          </cell>
        </row>
        <row r="335">
          <cell r="C335" t="str">
            <v>RANGEL CASTRO VIRGILIO</v>
          </cell>
          <cell r="D335" t="str">
            <v xml:space="preserve">   7450427</v>
          </cell>
        </row>
        <row r="336">
          <cell r="C336" t="str">
            <v>CIFUENTES TORRES JHON JAIRO</v>
          </cell>
          <cell r="D336" t="str">
            <v xml:space="preserve">  93393460</v>
          </cell>
        </row>
        <row r="337">
          <cell r="C337" t="str">
            <v>RAMIREZ MIRANDA YURLEIDYS</v>
          </cell>
          <cell r="D337">
            <v>55228471</v>
          </cell>
        </row>
        <row r="338">
          <cell r="C338" t="str">
            <v>BEATRIZ CASTRO</v>
          </cell>
        </row>
      </sheetData>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PRESUPUESTO  0"/>
      <sheetName val="PAGOS"/>
      <sheetName val="CODIGOS"/>
    </sheetNames>
    <sheetDataSet>
      <sheetData sheetId="0"/>
      <sheetData sheetId="1"/>
      <sheetData sheetId="2"/>
      <sheetData sheetId="3">
        <row r="4">
          <cell r="B4" t="str">
            <v>COSTOS DIRECTOS</v>
          </cell>
        </row>
        <row r="5">
          <cell r="B5" t="str">
            <v>MA</v>
          </cell>
          <cell r="C5" t="str">
            <v>MATERIALES</v>
          </cell>
        </row>
        <row r="6">
          <cell r="B6" t="str">
            <v>MA001</v>
          </cell>
          <cell r="C6" t="str">
            <v xml:space="preserve">TUBERIA CONDUIT GALVANIZADA </v>
          </cell>
        </row>
        <row r="7">
          <cell r="B7" t="str">
            <v>MA002</v>
          </cell>
          <cell r="C7" t="str">
            <v>CABLES FIBRA OPTICA</v>
          </cell>
        </row>
        <row r="8">
          <cell r="B8" t="str">
            <v>MA003</v>
          </cell>
          <cell r="C8" t="str">
            <v>CAJAS DE HALADO</v>
          </cell>
        </row>
        <row r="9">
          <cell r="B9" t="str">
            <v>MA004</v>
          </cell>
          <cell r="C9" t="str">
            <v>CONDULETAS</v>
          </cell>
        </row>
        <row r="10">
          <cell r="B10" t="str">
            <v>MA005</v>
          </cell>
          <cell r="C10" t="str">
            <v>MATERIALES CIVILES</v>
          </cell>
        </row>
        <row r="11">
          <cell r="B11" t="str">
            <v>MA006</v>
          </cell>
          <cell r="C11" t="str">
            <v>TARJETAS ELECTRONICAS</v>
          </cell>
        </row>
        <row r="12">
          <cell r="B12" t="str">
            <v>MA007</v>
          </cell>
          <cell r="C12" t="str">
            <v>PUESTA A TIERRA, SOPORTES, SELLOS, UNIONES</v>
          </cell>
        </row>
        <row r="13">
          <cell r="B13" t="str">
            <v>MA008</v>
          </cell>
          <cell r="C13" t="str">
            <v>SALIDAS LUMINARIAS</v>
          </cell>
        </row>
        <row r="14">
          <cell r="B14" t="str">
            <v>MA009</v>
          </cell>
          <cell r="C14" t="str">
            <v>MATERIALES</v>
          </cell>
        </row>
        <row r="15">
          <cell r="B15" t="str">
            <v>MA010</v>
          </cell>
          <cell r="C15" t="str">
            <v>MATERIALES MONTAJE ELECTRICO</v>
          </cell>
        </row>
        <row r="16">
          <cell r="B16" t="str">
            <v>MA011</v>
          </cell>
          <cell r="C16" t="str">
            <v>MATERIALES MALLA DE TIERRA</v>
          </cell>
        </row>
        <row r="17">
          <cell r="B17" t="str">
            <v>MA012</v>
          </cell>
          <cell r="C17" t="str">
            <v>MATERIALES MONTAJE INSTRUMENTACION</v>
          </cell>
        </row>
        <row r="18">
          <cell r="B18" t="str">
            <v>MA013</v>
          </cell>
          <cell r="C18" t="str">
            <v>SISTEMA DE FIRE &amp; GAS</v>
          </cell>
        </row>
        <row r="19">
          <cell r="B19" t="str">
            <v>MA014</v>
          </cell>
          <cell r="C19" t="str">
            <v>ILUMINACIÓN - TOMAS</v>
          </cell>
        </row>
        <row r="20">
          <cell r="B20" t="str">
            <v>MA015</v>
          </cell>
          <cell r="C20" t="str">
            <v>CERRAMIENTO MALLA ESLABONADA</v>
          </cell>
        </row>
        <row r="21">
          <cell r="B21" t="str">
            <v>MA016</v>
          </cell>
          <cell r="C21" t="str">
            <v>EXTENCIÓN Y REMODELACIÓN DEL ALUMBRADO EXTERIOR AREA DE OFICINA</v>
          </cell>
        </row>
        <row r="22">
          <cell r="B22" t="str">
            <v>MA017</v>
          </cell>
          <cell r="C22" t="str">
            <v>TRABAJOS ADICIONALES ALUMBRADO</v>
          </cell>
        </row>
        <row r="23">
          <cell r="B23" t="str">
            <v>MA018</v>
          </cell>
        </row>
        <row r="24">
          <cell r="B24" t="str">
            <v>MO</v>
          </cell>
          <cell r="C24" t="str">
            <v>MANO DE OBRA</v>
          </cell>
        </row>
        <row r="25">
          <cell r="B25" t="str">
            <v>MO001</v>
          </cell>
          <cell r="C25" t="str">
            <v xml:space="preserve">DOTACIONES (5%De Nomina) </v>
          </cell>
        </row>
        <row r="26">
          <cell r="B26" t="str">
            <v>MO002</v>
          </cell>
          <cell r="C26" t="str">
            <v>NOMINA</v>
          </cell>
        </row>
        <row r="27">
          <cell r="B27" t="str">
            <v>MO003</v>
          </cell>
          <cell r="C27" t="str">
            <v>EXAMENES MEDICOS (1 % DE Nomina)</v>
          </cell>
        </row>
        <row r="28">
          <cell r="B28" t="str">
            <v>MO004</v>
          </cell>
          <cell r="C28" t="str">
            <v>APORTES SALUD, PENSIONES, ARP (45 %De Nomina)</v>
          </cell>
        </row>
        <row r="29">
          <cell r="B29" t="str">
            <v>MO005</v>
          </cell>
          <cell r="C29" t="str">
            <v>LIQUIDACIONES (23 % De Nomina)</v>
          </cell>
        </row>
        <row r="30">
          <cell r="B30" t="str">
            <v>MO006</v>
          </cell>
          <cell r="C30" t="str">
            <v>SUBCONTRATOS (INGENIERIA)</v>
          </cell>
        </row>
        <row r="31">
          <cell r="B31" t="str">
            <v>HE</v>
          </cell>
          <cell r="C31" t="str">
            <v>HERRAMIENTAS Y EQUIPOS</v>
          </cell>
        </row>
        <row r="32">
          <cell r="B32" t="str">
            <v>HE001</v>
          </cell>
          <cell r="C32" t="str">
            <v>EQUIP. MONTAJE ELECTRICO</v>
          </cell>
        </row>
        <row r="33">
          <cell r="B33" t="str">
            <v>HE002</v>
          </cell>
          <cell r="C33" t="str">
            <v>EQUIP. OBRAS CIVILES</v>
          </cell>
        </row>
        <row r="34">
          <cell r="B34" t="str">
            <v>HE003</v>
          </cell>
          <cell r="C34" t="str">
            <v>EQUIP. CABEADO Y PRUEBAS FIBRA OPTICA</v>
          </cell>
        </row>
        <row r="35">
          <cell r="B35" t="str">
            <v>HE004</v>
          </cell>
          <cell r="C35" t="str">
            <v>EQUIP. SISTEMA DE FIRE &amp; GAS</v>
          </cell>
        </row>
        <row r="36">
          <cell r="B36" t="str">
            <v>HE005</v>
          </cell>
          <cell r="C36" t="str">
            <v>EQUIP. ILUMINACIÓN - TOMAS</v>
          </cell>
        </row>
        <row r="37">
          <cell r="B37" t="str">
            <v>HE006</v>
          </cell>
          <cell r="C37" t="str">
            <v>EQUIP. CERRAMIENTO MALLA ESLABONADA</v>
          </cell>
        </row>
        <row r="38">
          <cell r="B38" t="str">
            <v>HE007</v>
          </cell>
          <cell r="C38" t="str">
            <v>EQUIP. EXTENCIÓN Y REMODELACIÓN DEL ALUMBRADO EXTERIOR AREA DE OFICINA</v>
          </cell>
        </row>
        <row r="39">
          <cell r="B39" t="str">
            <v>HE008</v>
          </cell>
          <cell r="C39" t="str">
            <v>EQUIP. TRABAJOS ADICIONALES ALUMBRADO</v>
          </cell>
        </row>
        <row r="40">
          <cell r="B40" t="str">
            <v>HE009</v>
          </cell>
        </row>
        <row r="41">
          <cell r="B41" t="str">
            <v>HE010</v>
          </cell>
        </row>
        <row r="42">
          <cell r="B42" t="str">
            <v>TR</v>
          </cell>
          <cell r="C42" t="str">
            <v>TRANSPORTES</v>
          </cell>
        </row>
        <row r="43">
          <cell r="B43" t="str">
            <v>TR001</v>
          </cell>
          <cell r="C43" t="str">
            <v>TRANSPORTE MAT. MONT. ELECT.</v>
          </cell>
        </row>
        <row r="44">
          <cell r="B44" t="str">
            <v>TR002</v>
          </cell>
          <cell r="C44" t="str">
            <v>TRANSPORTE PERSONAL</v>
          </cell>
        </row>
        <row r="45">
          <cell r="B45" t="str">
            <v>TR003</v>
          </cell>
          <cell r="C45" t="str">
            <v>TRANSPORTE MAT. INSTRUM.</v>
          </cell>
        </row>
        <row r="46">
          <cell r="B46" t="str">
            <v>TR004</v>
          </cell>
          <cell r="C46" t="str">
            <v>TRANSPORTE SISTEMA DE FIRE &amp; GAS</v>
          </cell>
        </row>
        <row r="47">
          <cell r="B47" t="str">
            <v>TR005</v>
          </cell>
          <cell r="C47" t="str">
            <v>TRANSPORTE ILUMINACIÓN - TOMAS</v>
          </cell>
        </row>
        <row r="48">
          <cell r="B48" t="str">
            <v>TR006</v>
          </cell>
          <cell r="C48" t="str">
            <v>TRANSPORTE CERRAMIENTO MALLA ESLABONADA</v>
          </cell>
        </row>
        <row r="49">
          <cell r="B49" t="str">
            <v>TR007</v>
          </cell>
          <cell r="C49" t="str">
            <v>TRANSPORTE EXTENCIÓN Y REMODELACIÓN DEL ALUMBRADO EXTERIOR AREA DE OFICINA</v>
          </cell>
        </row>
        <row r="50">
          <cell r="B50" t="str">
            <v>TR008</v>
          </cell>
          <cell r="C50" t="str">
            <v>TRANSPORTE TRABAJOS ADICIONALES ALUMBRADO</v>
          </cell>
        </row>
        <row r="51">
          <cell r="B51" t="str">
            <v>TR009</v>
          </cell>
        </row>
        <row r="52">
          <cell r="B52" t="str">
            <v>COSTOS INDIRECTOS</v>
          </cell>
        </row>
        <row r="53">
          <cell r="B53" t="str">
            <v>CI001</v>
          </cell>
          <cell r="C53" t="str">
            <v>ADMINISTRACION</v>
          </cell>
        </row>
        <row r="54">
          <cell r="B54" t="str">
            <v>CI002</v>
          </cell>
          <cell r="C54" t="str">
            <v>TIMBRE</v>
          </cell>
        </row>
        <row r="55">
          <cell r="B55" t="str">
            <v>CI003</v>
          </cell>
          <cell r="C55" t="str">
            <v>POLIZAS- SEGUROS</v>
          </cell>
        </row>
        <row r="56">
          <cell r="B56" t="str">
            <v>CI004</v>
          </cell>
          <cell r="C56" t="str">
            <v>PLANOS AS- BUILT</v>
          </cell>
        </row>
        <row r="57">
          <cell r="B57" t="str">
            <v>CI005</v>
          </cell>
          <cell r="C57" t="str">
            <v>COMPUTADORES PAPELERIA</v>
          </cell>
        </row>
        <row r="58">
          <cell r="B58" t="str">
            <v>CI006</v>
          </cell>
          <cell r="C58" t="str">
            <v>ALOJAMIENTO</v>
          </cell>
        </row>
        <row r="59">
          <cell r="B59" t="str">
            <v>CI007</v>
          </cell>
          <cell r="C59" t="str">
            <v>ALIMENTACION</v>
          </cell>
        </row>
        <row r="60">
          <cell r="B60" t="str">
            <v>CI008</v>
          </cell>
          <cell r="C60" t="str">
            <v>SERVICIOS</v>
          </cell>
        </row>
        <row r="61">
          <cell r="B61" t="str">
            <v>CI009</v>
          </cell>
          <cell r="C61" t="str">
            <v>ASEO Y VIGILANCIA</v>
          </cell>
        </row>
        <row r="62">
          <cell r="B62" t="str">
            <v>CI010</v>
          </cell>
          <cell r="C62" t="str">
            <v>VIAJES MOVILIZACION / DESMOVILIZACION</v>
          </cell>
        </row>
        <row r="63">
          <cell r="B63" t="str">
            <v>CI011</v>
          </cell>
          <cell r="C63" t="str">
            <v>VEHICULOS</v>
          </cell>
        </row>
        <row r="64">
          <cell r="B64" t="str">
            <v>CI012</v>
          </cell>
          <cell r="C64" t="str">
            <v>CAMPAMENTO</v>
          </cell>
        </row>
        <row r="65">
          <cell r="B65" t="str">
            <v>CI013</v>
          </cell>
          <cell r="C65" t="str">
            <v>PREPARACION DE OFERTA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1"/>
  <sheetViews>
    <sheetView showGridLines="0" tabSelected="1" view="pageBreakPreview" zoomScale="115" zoomScaleNormal="100" zoomScaleSheetLayoutView="115" workbookViewId="0">
      <selection sqref="A1:K2"/>
    </sheetView>
  </sheetViews>
  <sheetFormatPr baseColWidth="10" defaultRowHeight="15" x14ac:dyDescent="0.25"/>
  <cols>
    <col min="1" max="1" width="5.28515625" customWidth="1"/>
    <col min="11" max="11" width="12" customWidth="1"/>
  </cols>
  <sheetData>
    <row r="1" spans="1:11" ht="15" customHeight="1" x14ac:dyDescent="0.25">
      <c r="A1" s="113" t="s">
        <v>142</v>
      </c>
      <c r="B1" s="113"/>
      <c r="C1" s="113"/>
      <c r="D1" s="113"/>
      <c r="E1" s="113"/>
      <c r="F1" s="113"/>
      <c r="G1" s="113"/>
      <c r="H1" s="113"/>
      <c r="I1" s="113"/>
      <c r="J1" s="113"/>
      <c r="K1" s="113"/>
    </row>
    <row r="2" spans="1:11" ht="15" customHeight="1" x14ac:dyDescent="0.25">
      <c r="A2" s="113"/>
      <c r="B2" s="113"/>
      <c r="C2" s="113"/>
      <c r="D2" s="113"/>
      <c r="E2" s="113"/>
      <c r="F2" s="113"/>
      <c r="G2" s="113"/>
      <c r="H2" s="113"/>
      <c r="I2" s="113"/>
      <c r="J2" s="113"/>
      <c r="K2" s="113"/>
    </row>
    <row r="3" spans="1:11" ht="15.75" thickBot="1" x14ac:dyDescent="0.3">
      <c r="A3" s="82"/>
      <c r="B3" s="82"/>
      <c r="C3" s="82"/>
      <c r="D3" s="82"/>
      <c r="E3" s="82"/>
      <c r="F3" s="82"/>
      <c r="G3" s="82"/>
      <c r="H3" s="82"/>
      <c r="I3" s="82"/>
      <c r="J3" s="82"/>
      <c r="K3" s="82"/>
    </row>
    <row r="4" spans="1:11" ht="16.5" thickBot="1" x14ac:dyDescent="0.3">
      <c r="A4" s="82"/>
      <c r="B4" s="115" t="s">
        <v>42</v>
      </c>
      <c r="C4" s="116"/>
      <c r="D4" s="116"/>
      <c r="E4" s="117"/>
      <c r="F4" s="82"/>
      <c r="G4" s="82"/>
      <c r="H4" s="82"/>
      <c r="I4" s="82"/>
      <c r="J4" s="82"/>
      <c r="K4" s="82"/>
    </row>
    <row r="5" spans="1:11" x14ac:dyDescent="0.25">
      <c r="A5" s="82"/>
      <c r="B5" s="118" t="s">
        <v>141</v>
      </c>
      <c r="C5" s="119"/>
      <c r="D5" s="119"/>
      <c r="E5" s="120"/>
      <c r="F5" s="82"/>
      <c r="G5" s="82"/>
      <c r="H5" s="82"/>
      <c r="I5" s="82"/>
      <c r="J5" s="82"/>
      <c r="K5" s="82"/>
    </row>
    <row r="6" spans="1:11" x14ac:dyDescent="0.25">
      <c r="A6" s="82"/>
      <c r="B6" s="121"/>
      <c r="C6" s="122"/>
      <c r="D6" s="122"/>
      <c r="E6" s="123"/>
      <c r="F6" s="82"/>
      <c r="G6" s="82"/>
      <c r="H6" s="82"/>
      <c r="I6" s="82"/>
      <c r="J6" s="82"/>
      <c r="K6" s="82"/>
    </row>
    <row r="7" spans="1:11" x14ac:dyDescent="0.25">
      <c r="A7" s="82"/>
      <c r="B7" s="124" t="s">
        <v>297</v>
      </c>
      <c r="C7" s="122"/>
      <c r="D7" s="122"/>
      <c r="E7" s="123"/>
      <c r="F7" s="82"/>
      <c r="G7" s="82"/>
      <c r="H7" s="82"/>
      <c r="I7" s="82"/>
      <c r="J7" s="82"/>
      <c r="K7" s="82"/>
    </row>
    <row r="8" spans="1:11" x14ac:dyDescent="0.25">
      <c r="A8" s="82"/>
      <c r="B8" s="121"/>
      <c r="C8" s="122"/>
      <c r="D8" s="122"/>
      <c r="E8" s="123"/>
      <c r="F8" s="82"/>
      <c r="G8" s="82"/>
      <c r="H8" s="82"/>
      <c r="I8" s="82"/>
      <c r="J8" s="82"/>
      <c r="K8" s="82"/>
    </row>
    <row r="9" spans="1:11" x14ac:dyDescent="0.25">
      <c r="A9" s="82"/>
      <c r="B9" s="124" t="s">
        <v>140</v>
      </c>
      <c r="C9" s="122"/>
      <c r="D9" s="122"/>
      <c r="E9" s="123"/>
      <c r="F9" s="82"/>
      <c r="G9" s="82"/>
      <c r="H9" s="82"/>
      <c r="I9" s="82"/>
      <c r="J9" s="82"/>
      <c r="K9" s="82"/>
    </row>
    <row r="10" spans="1:11" x14ac:dyDescent="0.25">
      <c r="A10" s="82"/>
      <c r="B10" s="121"/>
      <c r="C10" s="122"/>
      <c r="D10" s="122"/>
      <c r="E10" s="123"/>
      <c r="F10" s="82"/>
      <c r="G10" s="82"/>
      <c r="H10" s="82"/>
      <c r="I10" s="82"/>
      <c r="J10" s="82"/>
      <c r="K10" s="82"/>
    </row>
    <row r="11" spans="1:11" x14ac:dyDescent="0.25">
      <c r="A11" s="82"/>
      <c r="B11" s="125" t="s">
        <v>298</v>
      </c>
      <c r="C11" s="122"/>
      <c r="D11" s="122"/>
      <c r="E11" s="123"/>
      <c r="F11" s="82"/>
      <c r="G11" s="82"/>
      <c r="H11" s="82"/>
      <c r="I11" s="82"/>
      <c r="J11" s="82"/>
      <c r="K11" s="82"/>
    </row>
    <row r="12" spans="1:11" ht="15.75" thickBot="1" x14ac:dyDescent="0.3">
      <c r="A12" s="82"/>
      <c r="B12" s="126"/>
      <c r="C12" s="127"/>
      <c r="D12" s="127"/>
      <c r="E12" s="128"/>
      <c r="F12" s="82"/>
      <c r="G12" s="82"/>
      <c r="H12" s="82"/>
      <c r="I12" s="82"/>
      <c r="J12" s="82"/>
      <c r="K12" s="82"/>
    </row>
    <row r="13" spans="1:11" x14ac:dyDescent="0.25">
      <c r="A13" s="82"/>
      <c r="B13" s="82"/>
      <c r="C13" s="82"/>
      <c r="D13" s="82"/>
      <c r="E13" s="82"/>
      <c r="F13" s="82"/>
      <c r="G13" s="82"/>
      <c r="H13" s="82"/>
      <c r="I13" s="82"/>
      <c r="J13" s="82"/>
      <c r="K13" s="82"/>
    </row>
    <row r="14" spans="1:11" x14ac:dyDescent="0.25">
      <c r="A14" s="82"/>
      <c r="B14" s="82"/>
      <c r="C14" s="82"/>
      <c r="D14" s="82"/>
      <c r="E14" s="82"/>
      <c r="F14" s="82"/>
      <c r="G14" s="82"/>
      <c r="H14" s="82"/>
      <c r="I14" s="82"/>
      <c r="J14" s="82"/>
      <c r="K14" s="82"/>
    </row>
    <row r="15" spans="1:11" x14ac:dyDescent="0.25">
      <c r="A15" s="82"/>
      <c r="B15" s="82"/>
      <c r="C15" s="82"/>
      <c r="D15" s="82"/>
      <c r="E15" s="82"/>
      <c r="F15" s="82"/>
      <c r="G15" s="82"/>
      <c r="H15" s="82"/>
      <c r="I15" s="82"/>
      <c r="J15" s="82"/>
      <c r="K15" s="82"/>
    </row>
    <row r="16" spans="1:11" x14ac:dyDescent="0.25">
      <c r="A16" s="82"/>
      <c r="B16" s="82"/>
      <c r="C16" s="82"/>
      <c r="D16" s="82"/>
      <c r="E16" s="82"/>
      <c r="F16" s="82"/>
      <c r="G16" s="82"/>
      <c r="H16" s="82"/>
      <c r="I16" s="82"/>
      <c r="J16" s="82"/>
      <c r="K16" s="82"/>
    </row>
    <row r="17" spans="1:11" x14ac:dyDescent="0.25">
      <c r="A17" s="82"/>
      <c r="B17" s="82"/>
      <c r="C17" s="82"/>
      <c r="D17" s="82"/>
      <c r="E17" s="82"/>
      <c r="F17" s="82"/>
      <c r="G17" s="82"/>
      <c r="H17" s="82"/>
      <c r="I17" s="82"/>
      <c r="J17" s="82"/>
      <c r="K17" s="82"/>
    </row>
    <row r="18" spans="1:11" x14ac:dyDescent="0.25">
      <c r="A18" s="82"/>
      <c r="B18" s="114"/>
      <c r="C18" s="114"/>
      <c r="D18" s="114"/>
      <c r="E18" s="114"/>
      <c r="F18" s="82"/>
      <c r="G18" s="82"/>
      <c r="H18" s="82"/>
      <c r="I18" s="82"/>
      <c r="J18" s="82"/>
      <c r="K18" s="82"/>
    </row>
    <row r="19" spans="1:11" x14ac:dyDescent="0.25">
      <c r="A19" s="82"/>
      <c r="B19" s="82"/>
      <c r="C19" s="82"/>
      <c r="D19" s="82"/>
      <c r="E19" s="82"/>
      <c r="F19" s="82"/>
      <c r="G19" s="82"/>
      <c r="H19" s="82"/>
      <c r="I19" s="82"/>
      <c r="J19" s="82"/>
      <c r="K19" s="82"/>
    </row>
    <row r="20" spans="1:11" x14ac:dyDescent="0.25">
      <c r="A20" s="82"/>
      <c r="B20" s="82"/>
      <c r="C20" s="82"/>
      <c r="D20" s="82"/>
      <c r="E20" s="82"/>
      <c r="F20" s="82"/>
      <c r="G20" s="82"/>
      <c r="H20" s="82"/>
      <c r="I20" s="82"/>
      <c r="J20" s="82"/>
      <c r="K20" s="82"/>
    </row>
    <row r="21" spans="1:11" x14ac:dyDescent="0.25">
      <c r="A21" s="82"/>
      <c r="B21" s="82"/>
      <c r="C21" s="82"/>
      <c r="D21" s="82"/>
      <c r="E21" s="82"/>
      <c r="F21" s="82"/>
      <c r="G21" s="82"/>
      <c r="H21" s="82"/>
      <c r="I21" s="82"/>
      <c r="J21" s="82"/>
      <c r="K21" s="82"/>
    </row>
  </sheetData>
  <mergeCells count="7">
    <mergeCell ref="A1:K2"/>
    <mergeCell ref="B18:E18"/>
    <mergeCell ref="B4:E4"/>
    <mergeCell ref="B5:E6"/>
    <mergeCell ref="B7:E8"/>
    <mergeCell ref="B9:E10"/>
    <mergeCell ref="B11:E12"/>
  </mergeCells>
  <pageMargins left="0.7" right="0.7" top="0.75" bottom="0.75" header="0.3" footer="0.3"/>
  <pageSetup paperSize="9" scale="7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S1070"/>
  <sheetViews>
    <sheetView showGridLines="0" topLeftCell="AF1" zoomScale="70" zoomScaleNormal="70" workbookViewId="0">
      <selection activeCell="BZ4" sqref="BZ4"/>
    </sheetView>
  </sheetViews>
  <sheetFormatPr baseColWidth="10" defaultColWidth="12.5703125" defaultRowHeight="15" customHeight="1" x14ac:dyDescent="0.25"/>
  <cols>
    <col min="1" max="1" width="3.5703125" style="1" customWidth="1"/>
    <col min="2" max="2" width="13.42578125" style="1" customWidth="1"/>
    <col min="3" max="3" width="30.85546875" style="1" customWidth="1"/>
    <col min="4" max="4" width="22.42578125" style="1" customWidth="1"/>
    <col min="5" max="5" width="39.42578125" style="1" customWidth="1"/>
    <col min="6" max="6" width="12.5703125" style="6" customWidth="1"/>
    <col min="7" max="7" width="20.28515625" style="1" customWidth="1"/>
    <col min="8" max="8" width="11.42578125" style="1" customWidth="1"/>
    <col min="9" max="9" width="4.140625" style="1" customWidth="1"/>
    <col min="10" max="12" width="3.42578125" style="1" customWidth="1"/>
    <col min="13" max="13" width="4.42578125" style="1" customWidth="1"/>
    <col min="14" max="16" width="3.42578125" style="1" customWidth="1"/>
    <col min="17" max="17" width="4" style="1" customWidth="1"/>
    <col min="18" max="42" width="3.42578125" style="1" customWidth="1"/>
    <col min="43" max="43" width="3.42578125" style="32" customWidth="1"/>
    <col min="44" max="68" width="3.42578125" style="1" customWidth="1"/>
    <col min="69" max="69" width="16.85546875" style="1" customWidth="1"/>
    <col min="70" max="70" width="23" style="1" customWidth="1"/>
    <col min="71" max="16384" width="12.5703125" style="1"/>
  </cols>
  <sheetData>
    <row r="1" spans="2:69" ht="7.5" customHeight="1" thickBot="1" x14ac:dyDescent="0.3">
      <c r="C1" s="17"/>
    </row>
    <row r="2" spans="2:69" ht="27" customHeight="1" thickBot="1" x14ac:dyDescent="0.3">
      <c r="B2" s="246"/>
      <c r="C2" s="247"/>
      <c r="D2" s="268" t="s">
        <v>138</v>
      </c>
      <c r="E2" s="269"/>
      <c r="F2" s="269"/>
      <c r="G2" s="269"/>
      <c r="H2" s="269"/>
      <c r="I2" s="269"/>
      <c r="J2" s="269"/>
      <c r="K2" s="269"/>
      <c r="L2" s="269"/>
      <c r="M2" s="269"/>
      <c r="N2" s="269"/>
      <c r="O2" s="269"/>
      <c r="P2" s="269"/>
      <c r="Q2" s="269"/>
      <c r="R2" s="269"/>
      <c r="S2" s="269"/>
      <c r="T2" s="269"/>
      <c r="U2" s="269"/>
      <c r="V2" s="269"/>
      <c r="W2" s="270"/>
      <c r="X2" s="252" t="s">
        <v>277</v>
      </c>
      <c r="Y2" s="253"/>
      <c r="Z2" s="253"/>
      <c r="AA2" s="253"/>
      <c r="AB2" s="253"/>
      <c r="AC2" s="253"/>
      <c r="AD2" s="253"/>
      <c r="AE2" s="253"/>
      <c r="AF2" s="253"/>
      <c r="AG2" s="253"/>
      <c r="AH2" s="253"/>
      <c r="AI2" s="253"/>
      <c r="AJ2" s="253"/>
      <c r="AK2" s="253"/>
      <c r="AL2" s="253"/>
      <c r="AM2" s="254"/>
      <c r="AN2" s="17"/>
      <c r="AO2" s="17"/>
      <c r="AR2" s="2"/>
      <c r="AS2" s="2"/>
      <c r="AT2" s="2"/>
      <c r="AU2" s="2"/>
      <c r="AV2" s="2"/>
      <c r="AW2" s="2"/>
      <c r="AX2" s="2"/>
      <c r="AY2" s="2"/>
      <c r="AZ2" s="2"/>
      <c r="BA2" s="2"/>
      <c r="BB2" s="2"/>
      <c r="BC2" s="2"/>
      <c r="BD2" s="2"/>
      <c r="BE2" s="2"/>
      <c r="BF2" s="2"/>
      <c r="BG2" s="2"/>
      <c r="BH2" s="2"/>
      <c r="BI2" s="2"/>
      <c r="BJ2" s="2"/>
      <c r="BK2" s="2"/>
      <c r="BL2" s="2"/>
      <c r="BM2" s="2"/>
      <c r="BN2" s="2"/>
      <c r="BO2" s="2"/>
      <c r="BP2" s="2"/>
      <c r="BQ2" s="2"/>
    </row>
    <row r="3" spans="2:69" ht="27" customHeight="1" thickBot="1" x14ac:dyDescent="0.3">
      <c r="B3" s="248"/>
      <c r="C3" s="249"/>
      <c r="D3" s="271"/>
      <c r="E3" s="272"/>
      <c r="F3" s="272"/>
      <c r="G3" s="272"/>
      <c r="H3" s="272"/>
      <c r="I3" s="272"/>
      <c r="J3" s="272"/>
      <c r="K3" s="272"/>
      <c r="L3" s="272"/>
      <c r="M3" s="272"/>
      <c r="N3" s="272"/>
      <c r="O3" s="272"/>
      <c r="P3" s="272"/>
      <c r="Q3" s="272"/>
      <c r="R3" s="272"/>
      <c r="S3" s="272"/>
      <c r="T3" s="272"/>
      <c r="U3" s="272"/>
      <c r="V3" s="272"/>
      <c r="W3" s="273"/>
      <c r="X3" s="252" t="s">
        <v>139</v>
      </c>
      <c r="Y3" s="253"/>
      <c r="Z3" s="253"/>
      <c r="AA3" s="253"/>
      <c r="AB3" s="253"/>
      <c r="AC3" s="253"/>
      <c r="AD3" s="253"/>
      <c r="AE3" s="253"/>
      <c r="AF3" s="253"/>
      <c r="AG3" s="253"/>
      <c r="AH3" s="253"/>
      <c r="AI3" s="253"/>
      <c r="AJ3" s="253"/>
      <c r="AK3" s="253"/>
      <c r="AL3" s="253"/>
      <c r="AM3" s="254"/>
      <c r="AN3" s="17"/>
      <c r="AO3" s="17"/>
      <c r="AR3" s="2"/>
      <c r="AS3" s="2"/>
      <c r="AT3" s="2"/>
      <c r="AU3" s="2"/>
      <c r="AV3" s="2"/>
      <c r="AW3" s="2"/>
      <c r="AX3" s="2"/>
      <c r="AY3" s="2"/>
      <c r="AZ3" s="2"/>
      <c r="BA3" s="2"/>
      <c r="BB3" s="2"/>
      <c r="BC3" s="2"/>
      <c r="BD3" s="2"/>
      <c r="BE3" s="2"/>
      <c r="BF3" s="2"/>
      <c r="BG3" s="2"/>
      <c r="BH3" s="2"/>
      <c r="BI3" s="2"/>
      <c r="BJ3" s="2"/>
      <c r="BK3" s="2"/>
      <c r="BL3" s="2"/>
      <c r="BM3" s="2"/>
      <c r="BN3" s="2"/>
      <c r="BO3" s="2"/>
      <c r="BP3" s="2"/>
      <c r="BQ3" s="2"/>
    </row>
    <row r="4" spans="2:69" ht="27" customHeight="1" thickBot="1" x14ac:dyDescent="0.3">
      <c r="B4" s="250"/>
      <c r="C4" s="251"/>
      <c r="D4" s="274" t="s">
        <v>137</v>
      </c>
      <c r="E4" s="275"/>
      <c r="F4" s="275"/>
      <c r="G4" s="275"/>
      <c r="H4" s="275"/>
      <c r="I4" s="275"/>
      <c r="J4" s="275"/>
      <c r="K4" s="275"/>
      <c r="L4" s="275"/>
      <c r="M4" s="275"/>
      <c r="N4" s="275"/>
      <c r="O4" s="275"/>
      <c r="P4" s="275"/>
      <c r="Q4" s="275"/>
      <c r="R4" s="275"/>
      <c r="S4" s="275"/>
      <c r="T4" s="275"/>
      <c r="U4" s="275"/>
      <c r="V4" s="275"/>
      <c r="W4" s="276"/>
      <c r="X4" s="255" t="s">
        <v>278</v>
      </c>
      <c r="Y4" s="256"/>
      <c r="Z4" s="256"/>
      <c r="AA4" s="256"/>
      <c r="AB4" s="256"/>
      <c r="AC4" s="256"/>
      <c r="AD4" s="256"/>
      <c r="AE4" s="256"/>
      <c r="AF4" s="256"/>
      <c r="AG4" s="256"/>
      <c r="AH4" s="256"/>
      <c r="AI4" s="256"/>
      <c r="AJ4" s="256"/>
      <c r="AK4" s="256"/>
      <c r="AL4" s="256"/>
      <c r="AM4" s="257"/>
      <c r="AN4" s="2"/>
      <c r="AO4" s="2"/>
      <c r="AP4" s="2"/>
      <c r="AQ4" s="33"/>
      <c r="AR4" s="2"/>
      <c r="AS4" s="2"/>
      <c r="AT4" s="2"/>
      <c r="AU4" s="2"/>
      <c r="AV4" s="2"/>
      <c r="AW4" s="2"/>
      <c r="AX4" s="2"/>
      <c r="AY4" s="2"/>
      <c r="AZ4" s="2"/>
      <c r="BA4" s="2"/>
      <c r="BB4" s="2"/>
      <c r="BC4" s="2"/>
      <c r="BD4" s="2"/>
      <c r="BE4" s="2"/>
      <c r="BF4" s="2"/>
      <c r="BG4" s="2"/>
      <c r="BH4" s="2"/>
      <c r="BI4" s="2"/>
      <c r="BJ4" s="2"/>
      <c r="BK4" s="2"/>
      <c r="BL4" s="2"/>
      <c r="BM4" s="2"/>
      <c r="BN4" s="2"/>
      <c r="BO4" s="2"/>
      <c r="BP4" s="2"/>
      <c r="BQ4" s="2"/>
    </row>
    <row r="5" spans="2:69" ht="7.5" customHeight="1" thickBot="1" x14ac:dyDescent="0.3">
      <c r="B5" s="90"/>
      <c r="C5" s="91"/>
      <c r="D5" s="88"/>
      <c r="E5" s="88"/>
      <c r="F5" s="88"/>
      <c r="G5" s="88"/>
      <c r="H5" s="88"/>
      <c r="I5" s="88"/>
      <c r="J5" s="88"/>
      <c r="K5" s="88"/>
      <c r="L5" s="88"/>
      <c r="M5" s="88"/>
      <c r="N5" s="88"/>
      <c r="O5" s="88"/>
      <c r="P5" s="88"/>
      <c r="Q5" s="88"/>
      <c r="R5" s="88"/>
      <c r="S5" s="88"/>
      <c r="T5" s="88"/>
      <c r="U5" s="88"/>
      <c r="V5" s="88"/>
      <c r="W5" s="88"/>
      <c r="X5" s="89"/>
      <c r="Y5" s="89"/>
      <c r="Z5" s="89"/>
      <c r="AA5" s="89"/>
      <c r="AB5" s="89"/>
      <c r="AC5" s="89"/>
      <c r="AD5" s="89"/>
      <c r="AE5" s="89"/>
      <c r="AF5" s="89"/>
      <c r="AG5" s="89"/>
      <c r="AH5" s="89"/>
      <c r="AI5" s="89"/>
      <c r="AJ5" s="89"/>
      <c r="AK5" s="89"/>
      <c r="AL5" s="89"/>
      <c r="AM5" s="89"/>
      <c r="AN5" s="2"/>
      <c r="AO5" s="2"/>
      <c r="AP5" s="2"/>
      <c r="AQ5" s="33"/>
      <c r="AR5" s="2"/>
      <c r="AS5" s="2"/>
      <c r="AT5" s="2"/>
      <c r="AU5" s="2"/>
      <c r="AV5" s="2"/>
      <c r="AW5" s="2"/>
      <c r="AX5" s="2"/>
      <c r="AY5" s="2"/>
      <c r="AZ5" s="2"/>
      <c r="BA5" s="2"/>
      <c r="BB5" s="2"/>
      <c r="BC5" s="2"/>
      <c r="BD5" s="2"/>
      <c r="BE5" s="2"/>
      <c r="BF5" s="2"/>
      <c r="BG5" s="2"/>
      <c r="BH5" s="2"/>
      <c r="BI5" s="2"/>
      <c r="BJ5" s="2"/>
      <c r="BK5" s="2"/>
      <c r="BL5" s="2"/>
      <c r="BM5" s="2"/>
      <c r="BN5" s="2"/>
      <c r="BO5" s="2"/>
      <c r="BP5" s="2"/>
      <c r="BQ5" s="2"/>
    </row>
    <row r="6" spans="2:69" ht="27" customHeight="1" thickBot="1" x14ac:dyDescent="0.3">
      <c r="B6" s="211" t="s">
        <v>143</v>
      </c>
      <c r="C6" s="212"/>
      <c r="D6" s="212"/>
      <c r="E6" s="212"/>
      <c r="F6" s="212"/>
      <c r="G6" s="212"/>
      <c r="H6" s="212"/>
      <c r="I6" s="212"/>
      <c r="J6" s="212"/>
      <c r="K6" s="212"/>
      <c r="L6" s="212"/>
      <c r="M6" s="212"/>
      <c r="N6" s="212"/>
      <c r="O6" s="212"/>
      <c r="P6" s="212"/>
      <c r="Q6" s="212"/>
      <c r="R6" s="212"/>
      <c r="S6" s="212"/>
      <c r="T6" s="212"/>
      <c r="U6" s="212"/>
      <c r="V6" s="212"/>
      <c r="W6" s="212"/>
      <c r="X6" s="212"/>
      <c r="Y6" s="212"/>
      <c r="Z6" s="212"/>
      <c r="AA6" s="212"/>
      <c r="AB6" s="212"/>
      <c r="AC6" s="212"/>
      <c r="AD6" s="212"/>
      <c r="AE6" s="212"/>
      <c r="AF6" s="212"/>
      <c r="AG6" s="212"/>
      <c r="AH6" s="212"/>
      <c r="AI6" s="212"/>
      <c r="AJ6" s="212"/>
      <c r="AK6" s="212"/>
      <c r="AL6" s="212"/>
      <c r="AM6" s="213"/>
      <c r="AN6" s="2"/>
      <c r="AO6" s="2"/>
      <c r="AP6" s="2"/>
      <c r="AQ6" s="33"/>
      <c r="AR6" s="2"/>
      <c r="AS6" s="2"/>
      <c r="AT6" s="2"/>
      <c r="AU6" s="2"/>
      <c r="AV6" s="2"/>
      <c r="AW6" s="2"/>
      <c r="AX6" s="2"/>
      <c r="AY6" s="2"/>
      <c r="AZ6" s="2"/>
      <c r="BA6" s="2"/>
      <c r="BB6" s="2"/>
      <c r="BC6" s="2"/>
      <c r="BD6" s="2"/>
      <c r="BE6" s="2"/>
      <c r="BF6" s="2"/>
      <c r="BG6" s="2"/>
      <c r="BH6" s="2"/>
      <c r="BI6" s="2"/>
      <c r="BJ6" s="2"/>
      <c r="BK6" s="2"/>
      <c r="BL6" s="2"/>
      <c r="BM6" s="2"/>
      <c r="BN6" s="2"/>
      <c r="BO6" s="2"/>
      <c r="BP6" s="2"/>
      <c r="BQ6" s="2"/>
    </row>
    <row r="7" spans="2:69" ht="47.25" customHeight="1" thickBot="1" x14ac:dyDescent="0.3">
      <c r="B7" s="214" t="s">
        <v>149</v>
      </c>
      <c r="C7" s="215"/>
      <c r="D7" s="215"/>
      <c r="E7" s="215"/>
      <c r="F7" s="215"/>
      <c r="G7" s="215"/>
      <c r="H7" s="215"/>
      <c r="I7" s="215"/>
      <c r="J7" s="215"/>
      <c r="K7" s="215"/>
      <c r="L7" s="215"/>
      <c r="M7" s="215"/>
      <c r="N7" s="215"/>
      <c r="O7" s="215"/>
      <c r="P7" s="215"/>
      <c r="Q7" s="215"/>
      <c r="R7" s="215"/>
      <c r="S7" s="215"/>
      <c r="T7" s="215"/>
      <c r="U7" s="215"/>
      <c r="V7" s="215"/>
      <c r="W7" s="215"/>
      <c r="X7" s="215"/>
      <c r="Y7" s="215"/>
      <c r="Z7" s="215"/>
      <c r="AA7" s="215"/>
      <c r="AB7" s="215"/>
      <c r="AC7" s="215"/>
      <c r="AD7" s="215"/>
      <c r="AE7" s="215"/>
      <c r="AF7" s="215"/>
      <c r="AG7" s="215"/>
      <c r="AH7" s="215"/>
      <c r="AI7" s="215"/>
      <c r="AJ7" s="215"/>
      <c r="AK7" s="215"/>
      <c r="AL7" s="215"/>
      <c r="AM7" s="216"/>
      <c r="AN7" s="2"/>
      <c r="AO7" s="2"/>
      <c r="AP7" s="2"/>
      <c r="AQ7" s="33"/>
      <c r="AR7" s="2"/>
      <c r="AS7" s="2"/>
      <c r="AT7" s="2"/>
      <c r="AU7" s="2"/>
      <c r="AV7" s="2"/>
      <c r="AW7" s="2"/>
      <c r="AX7" s="2"/>
      <c r="AY7" s="2"/>
      <c r="AZ7" s="2"/>
      <c r="BA7" s="2"/>
      <c r="BB7" s="2"/>
      <c r="BC7" s="2"/>
      <c r="BD7" s="2"/>
      <c r="BE7" s="2"/>
      <c r="BF7" s="2"/>
      <c r="BG7" s="2"/>
      <c r="BH7" s="2"/>
      <c r="BI7" s="2"/>
      <c r="BJ7" s="2"/>
      <c r="BK7" s="2"/>
      <c r="BL7" s="2"/>
      <c r="BM7" s="2"/>
      <c r="BN7" s="2"/>
      <c r="BO7" s="2"/>
      <c r="BP7" s="2"/>
      <c r="BQ7" s="2"/>
    </row>
    <row r="8" spans="2:69" ht="27" customHeight="1" thickBot="1" x14ac:dyDescent="0.3">
      <c r="B8" s="211" t="s">
        <v>144</v>
      </c>
      <c r="C8" s="212"/>
      <c r="D8" s="212"/>
      <c r="E8" s="212"/>
      <c r="F8" s="212"/>
      <c r="G8" s="212"/>
      <c r="H8" s="212"/>
      <c r="I8" s="212"/>
      <c r="J8" s="212"/>
      <c r="K8" s="212"/>
      <c r="L8" s="212"/>
      <c r="M8" s="212"/>
      <c r="N8" s="212"/>
      <c r="O8" s="212"/>
      <c r="P8" s="212"/>
      <c r="Q8" s="212"/>
      <c r="R8" s="212"/>
      <c r="S8" s="212"/>
      <c r="T8" s="212"/>
      <c r="U8" s="212"/>
      <c r="V8" s="212"/>
      <c r="W8" s="212"/>
      <c r="X8" s="212"/>
      <c r="Y8" s="212"/>
      <c r="Z8" s="212"/>
      <c r="AA8" s="212"/>
      <c r="AB8" s="212"/>
      <c r="AC8" s="212"/>
      <c r="AD8" s="212"/>
      <c r="AE8" s="212"/>
      <c r="AF8" s="212"/>
      <c r="AG8" s="212"/>
      <c r="AH8" s="212"/>
      <c r="AI8" s="212"/>
      <c r="AJ8" s="212"/>
      <c r="AK8" s="212"/>
      <c r="AL8" s="212"/>
      <c r="AM8" s="213"/>
      <c r="AN8" s="2"/>
      <c r="AO8" s="2"/>
      <c r="AP8" s="2"/>
      <c r="AQ8" s="33"/>
      <c r="AR8" s="2"/>
      <c r="AS8" s="2"/>
      <c r="AT8" s="2"/>
      <c r="AU8" s="2"/>
      <c r="AV8" s="2"/>
      <c r="AW8" s="2"/>
      <c r="AX8" s="2"/>
      <c r="AY8" s="2"/>
      <c r="AZ8" s="2"/>
      <c r="BA8" s="2"/>
      <c r="BB8" s="2"/>
      <c r="BC8" s="2"/>
      <c r="BD8" s="2"/>
      <c r="BE8" s="2"/>
      <c r="BF8" s="2"/>
      <c r="BG8" s="2"/>
      <c r="BH8" s="2"/>
      <c r="BI8" s="2"/>
      <c r="BJ8" s="2"/>
      <c r="BK8" s="2"/>
      <c r="BL8" s="2"/>
      <c r="BM8" s="2"/>
      <c r="BN8" s="2"/>
      <c r="BO8" s="2"/>
      <c r="BP8" s="2"/>
      <c r="BQ8" s="2"/>
    </row>
    <row r="9" spans="2:69" ht="39.75" customHeight="1" thickBot="1" x14ac:dyDescent="0.3">
      <c r="B9" s="217" t="s">
        <v>148</v>
      </c>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9"/>
      <c r="AN9" s="2"/>
      <c r="AO9" s="2"/>
      <c r="AP9" s="2"/>
      <c r="AQ9" s="33"/>
      <c r="AR9" s="2"/>
      <c r="AS9" s="2"/>
      <c r="AT9" s="2"/>
      <c r="AU9" s="2"/>
      <c r="AV9" s="2"/>
      <c r="AW9" s="2"/>
      <c r="AX9" s="2"/>
      <c r="AY9" s="2"/>
      <c r="AZ9" s="2"/>
      <c r="BA9" s="2"/>
      <c r="BB9" s="2"/>
      <c r="BC9" s="2"/>
      <c r="BD9" s="2"/>
      <c r="BE9" s="2"/>
      <c r="BF9" s="2"/>
      <c r="BG9" s="2"/>
      <c r="BH9" s="2"/>
      <c r="BI9" s="2"/>
      <c r="BJ9" s="2"/>
      <c r="BK9" s="2"/>
      <c r="BL9" s="2"/>
      <c r="BM9" s="2"/>
      <c r="BN9" s="2"/>
      <c r="BO9" s="2"/>
      <c r="BP9" s="2"/>
      <c r="BQ9" s="2"/>
    </row>
    <row r="10" spans="2:69" ht="27" customHeight="1" thickBot="1" x14ac:dyDescent="0.3">
      <c r="B10" s="211" t="s">
        <v>150</v>
      </c>
      <c r="C10" s="212"/>
      <c r="D10" s="212"/>
      <c r="E10" s="212"/>
      <c r="F10" s="212"/>
      <c r="G10" s="212"/>
      <c r="H10" s="212"/>
      <c r="I10" s="212"/>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2"/>
      <c r="AG10" s="212"/>
      <c r="AH10" s="212"/>
      <c r="AI10" s="212"/>
      <c r="AJ10" s="212"/>
      <c r="AK10" s="212"/>
      <c r="AL10" s="212"/>
      <c r="AM10" s="213"/>
      <c r="AN10" s="2"/>
      <c r="AO10" s="2"/>
      <c r="AP10" s="2"/>
      <c r="AQ10" s="33"/>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row>
    <row r="11" spans="2:69" ht="75" customHeight="1" thickBot="1" x14ac:dyDescent="0.3">
      <c r="B11" s="220" t="s">
        <v>153</v>
      </c>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221"/>
      <c r="AC11" s="221"/>
      <c r="AD11" s="221"/>
      <c r="AE11" s="221"/>
      <c r="AF11" s="221"/>
      <c r="AG11" s="221"/>
      <c r="AH11" s="221"/>
      <c r="AI11" s="221"/>
      <c r="AJ11" s="221"/>
      <c r="AK11" s="221"/>
      <c r="AL11" s="221"/>
      <c r="AM11" s="221"/>
      <c r="AN11" s="2"/>
      <c r="AO11" s="2"/>
      <c r="AP11" s="2"/>
      <c r="AQ11" s="33"/>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row>
    <row r="12" spans="2:69" ht="27" customHeight="1" thickBot="1" x14ac:dyDescent="0.3">
      <c r="B12" s="222" t="s">
        <v>145</v>
      </c>
      <c r="C12" s="222"/>
      <c r="D12" s="222"/>
      <c r="E12" s="222"/>
      <c r="F12" s="222"/>
      <c r="G12" s="222"/>
      <c r="H12" s="222"/>
      <c r="I12" s="222"/>
      <c r="J12" s="222"/>
      <c r="K12" s="222"/>
      <c r="L12" s="222"/>
      <c r="M12" s="222"/>
      <c r="N12" s="222"/>
      <c r="O12" s="222"/>
      <c r="P12" s="222"/>
      <c r="Q12" s="222"/>
      <c r="R12" s="222"/>
      <c r="S12" s="222"/>
      <c r="T12" s="222"/>
      <c r="U12" s="222"/>
      <c r="V12" s="222"/>
      <c r="W12" s="222"/>
      <c r="X12" s="222"/>
      <c r="Y12" s="222"/>
      <c r="Z12" s="222"/>
      <c r="AA12" s="222"/>
      <c r="AB12" s="222"/>
      <c r="AC12" s="222"/>
      <c r="AD12" s="222"/>
      <c r="AE12" s="222"/>
      <c r="AF12" s="222"/>
      <c r="AG12" s="222"/>
      <c r="AH12" s="222"/>
      <c r="AI12" s="222"/>
      <c r="AJ12" s="222"/>
      <c r="AK12" s="222"/>
      <c r="AL12" s="222"/>
      <c r="AM12" s="222"/>
      <c r="AN12" s="2"/>
      <c r="AO12" s="2"/>
      <c r="AP12" s="2"/>
      <c r="AQ12" s="33"/>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row>
    <row r="13" spans="2:69" ht="409.5" customHeight="1" x14ac:dyDescent="0.25">
      <c r="B13" s="236" t="s">
        <v>147</v>
      </c>
      <c r="C13" s="237"/>
      <c r="D13" s="237"/>
      <c r="E13" s="237"/>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7"/>
      <c r="AL13" s="237"/>
      <c r="AM13" s="238"/>
      <c r="AN13" s="2"/>
      <c r="AO13" s="2"/>
      <c r="AP13" s="2"/>
      <c r="AQ13" s="33"/>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row>
    <row r="14" spans="2:69" ht="409.5" customHeight="1" x14ac:dyDescent="0.25">
      <c r="B14" s="239"/>
      <c r="C14" s="240"/>
      <c r="D14" s="240"/>
      <c r="E14" s="240"/>
      <c r="F14" s="240"/>
      <c r="G14" s="240"/>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1"/>
      <c r="AN14" s="2"/>
      <c r="AO14" s="2"/>
      <c r="AP14" s="2"/>
      <c r="AQ14" s="33"/>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row>
    <row r="15" spans="2:69" ht="99" customHeight="1" thickBot="1" x14ac:dyDescent="0.3">
      <c r="B15" s="242"/>
      <c r="C15" s="243"/>
      <c r="D15" s="243"/>
      <c r="E15" s="243"/>
      <c r="F15" s="243"/>
      <c r="G15" s="243"/>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4"/>
      <c r="AN15" s="2"/>
      <c r="AO15" s="2"/>
      <c r="AP15" s="2"/>
      <c r="AQ15" s="33"/>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row>
    <row r="16" spans="2:69" ht="27" customHeight="1" thickBot="1" x14ac:dyDescent="0.3">
      <c r="B16" s="211" t="s">
        <v>146</v>
      </c>
      <c r="C16" s="212"/>
      <c r="D16" s="212"/>
      <c r="E16" s="212"/>
      <c r="F16" s="212"/>
      <c r="G16" s="212"/>
      <c r="H16" s="212"/>
      <c r="I16" s="212"/>
      <c r="J16" s="212"/>
      <c r="K16" s="212"/>
      <c r="L16" s="212"/>
      <c r="M16" s="212"/>
      <c r="N16" s="212"/>
      <c r="O16" s="212"/>
      <c r="P16" s="212"/>
      <c r="Q16" s="212"/>
      <c r="R16" s="212"/>
      <c r="S16" s="212"/>
      <c r="T16" s="212"/>
      <c r="U16" s="212"/>
      <c r="V16" s="212"/>
      <c r="W16" s="212"/>
      <c r="X16" s="212"/>
      <c r="Y16" s="212"/>
      <c r="Z16" s="212"/>
      <c r="AA16" s="212"/>
      <c r="AB16" s="212"/>
      <c r="AC16" s="212"/>
      <c r="AD16" s="212"/>
      <c r="AE16" s="212"/>
      <c r="AF16" s="212"/>
      <c r="AG16" s="212"/>
      <c r="AH16" s="212"/>
      <c r="AI16" s="212"/>
      <c r="AJ16" s="212"/>
      <c r="AK16" s="212"/>
      <c r="AL16" s="212"/>
      <c r="AM16" s="213"/>
      <c r="AN16" s="2"/>
      <c r="AO16" s="2"/>
      <c r="AP16" s="2"/>
      <c r="AQ16" s="33"/>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row>
    <row r="17" spans="1:71" ht="27" customHeight="1" thickBot="1" x14ac:dyDescent="0.3">
      <c r="B17" s="277" t="s">
        <v>152</v>
      </c>
      <c r="C17" s="277"/>
      <c r="D17" s="277"/>
      <c r="E17" s="277"/>
      <c r="F17" s="277"/>
      <c r="G17" s="277"/>
      <c r="H17" s="277"/>
      <c r="I17" s="277"/>
      <c r="J17" s="277"/>
      <c r="K17" s="277"/>
      <c r="L17" s="277"/>
      <c r="M17" s="277"/>
      <c r="N17" s="277"/>
      <c r="O17" s="277"/>
      <c r="P17" s="277"/>
      <c r="Q17" s="277"/>
      <c r="R17" s="277"/>
      <c r="S17" s="277"/>
      <c r="T17" s="277"/>
      <c r="U17" s="277"/>
      <c r="V17" s="277"/>
      <c r="W17" s="277"/>
      <c r="X17" s="277"/>
      <c r="Y17" s="277"/>
      <c r="Z17" s="277"/>
      <c r="AA17" s="277"/>
      <c r="AB17" s="277"/>
      <c r="AC17" s="277"/>
      <c r="AD17" s="277"/>
      <c r="AE17" s="277"/>
      <c r="AF17" s="277"/>
      <c r="AG17" s="277"/>
      <c r="AH17" s="277"/>
      <c r="AI17" s="277"/>
      <c r="AJ17" s="277"/>
      <c r="AK17" s="277"/>
      <c r="AL17" s="277"/>
      <c r="AM17" s="277"/>
      <c r="AN17" s="2"/>
      <c r="AO17" s="2"/>
      <c r="AP17" s="2"/>
      <c r="AQ17" s="33"/>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row>
    <row r="18" spans="1:71" ht="27" customHeight="1" thickBot="1" x14ac:dyDescent="0.3">
      <c r="B18" s="211" t="s">
        <v>151</v>
      </c>
      <c r="C18" s="212"/>
      <c r="D18" s="212"/>
      <c r="E18" s="212"/>
      <c r="F18" s="212"/>
      <c r="G18" s="212"/>
      <c r="H18" s="212"/>
      <c r="I18" s="212"/>
      <c r="J18" s="212"/>
      <c r="K18" s="212"/>
      <c r="L18" s="212"/>
      <c r="M18" s="212"/>
      <c r="N18" s="212"/>
      <c r="O18" s="212"/>
      <c r="P18" s="212"/>
      <c r="Q18" s="212"/>
      <c r="R18" s="212"/>
      <c r="S18" s="212"/>
      <c r="T18" s="212"/>
      <c r="U18" s="212"/>
      <c r="V18" s="212"/>
      <c r="W18" s="212"/>
      <c r="X18" s="212"/>
      <c r="Y18" s="212"/>
      <c r="Z18" s="212"/>
      <c r="AA18" s="212"/>
      <c r="AB18" s="212"/>
      <c r="AC18" s="212"/>
      <c r="AD18" s="212"/>
      <c r="AE18" s="212"/>
      <c r="AF18" s="212"/>
      <c r="AG18" s="212"/>
      <c r="AH18" s="212"/>
      <c r="AI18" s="212"/>
      <c r="AJ18" s="212"/>
      <c r="AK18" s="212"/>
      <c r="AL18" s="212"/>
      <c r="AM18" s="213"/>
      <c r="AN18" s="2"/>
      <c r="AO18" s="2"/>
      <c r="AP18" s="2"/>
      <c r="AQ18" s="33"/>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row>
    <row r="19" spans="1:71" ht="233.25" customHeight="1" thickBot="1" x14ac:dyDescent="0.3">
      <c r="B19" s="245" t="s">
        <v>154</v>
      </c>
      <c r="C19" s="221"/>
      <c r="D19" s="221"/>
      <c r="E19" s="221"/>
      <c r="F19" s="221"/>
      <c r="G19" s="221"/>
      <c r="H19" s="221"/>
      <c r="I19" s="221"/>
      <c r="J19" s="221"/>
      <c r="K19" s="221"/>
      <c r="L19" s="221"/>
      <c r="M19" s="221"/>
      <c r="N19" s="221"/>
      <c r="O19" s="221"/>
      <c r="P19" s="221"/>
      <c r="Q19" s="221"/>
      <c r="R19" s="221"/>
      <c r="S19" s="221"/>
      <c r="T19" s="221"/>
      <c r="U19" s="221"/>
      <c r="V19" s="221"/>
      <c r="W19" s="221"/>
      <c r="X19" s="221"/>
      <c r="Y19" s="221"/>
      <c r="Z19" s="221"/>
      <c r="AA19" s="221"/>
      <c r="AB19" s="221"/>
      <c r="AC19" s="221"/>
      <c r="AD19" s="221"/>
      <c r="AE19" s="221"/>
      <c r="AF19" s="221"/>
      <c r="AG19" s="221"/>
      <c r="AH19" s="221"/>
      <c r="AI19" s="221"/>
      <c r="AJ19" s="221"/>
      <c r="AK19" s="221"/>
      <c r="AL19" s="221"/>
      <c r="AM19" s="221"/>
      <c r="AN19" s="2"/>
      <c r="AO19" s="2"/>
      <c r="AP19" s="2"/>
      <c r="AQ19" s="33"/>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row>
    <row r="20" spans="1:71" ht="6" customHeight="1" thickBot="1" x14ac:dyDescent="0.3">
      <c r="B20" s="90"/>
      <c r="C20" s="90"/>
      <c r="D20" s="88"/>
      <c r="E20" s="88"/>
      <c r="F20" s="88"/>
      <c r="G20" s="88"/>
      <c r="H20" s="88"/>
      <c r="I20" s="88"/>
      <c r="J20" s="88"/>
      <c r="K20" s="88"/>
      <c r="L20" s="88"/>
      <c r="M20" s="88"/>
      <c r="N20" s="88"/>
      <c r="O20" s="88"/>
      <c r="P20" s="88"/>
      <c r="Q20" s="88"/>
      <c r="R20" s="88"/>
      <c r="S20" s="88"/>
      <c r="T20" s="88"/>
      <c r="U20" s="88"/>
      <c r="V20" s="88"/>
      <c r="W20" s="88"/>
      <c r="X20" s="89"/>
      <c r="Y20" s="89"/>
      <c r="Z20" s="89"/>
      <c r="AA20" s="89"/>
      <c r="AB20" s="89"/>
      <c r="AC20" s="89"/>
      <c r="AD20" s="89"/>
      <c r="AE20" s="89"/>
      <c r="AF20" s="89"/>
      <c r="AG20" s="89"/>
      <c r="AH20" s="89"/>
      <c r="AI20" s="89"/>
      <c r="AJ20" s="89"/>
      <c r="AK20" s="89"/>
      <c r="AL20" s="89"/>
      <c r="AM20" s="89"/>
      <c r="AN20" s="2"/>
      <c r="AO20" s="2"/>
      <c r="AP20" s="2"/>
      <c r="AQ20" s="33"/>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row>
    <row r="21" spans="1:71" ht="36.75" customHeight="1" thickBot="1" x14ac:dyDescent="0.3">
      <c r="A21" s="92"/>
      <c r="B21" s="258" t="s">
        <v>136</v>
      </c>
      <c r="C21" s="259"/>
      <c r="D21" s="259"/>
      <c r="E21" s="259"/>
      <c r="F21" s="259"/>
      <c r="G21" s="259"/>
      <c r="H21" s="259"/>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0"/>
      <c r="AI21" s="260"/>
      <c r="AJ21" s="260"/>
      <c r="AK21" s="260"/>
      <c r="AL21" s="260"/>
      <c r="AM21" s="260"/>
      <c r="AN21" s="94"/>
      <c r="AO21" s="2"/>
      <c r="AP21" s="2"/>
      <c r="AQ21" s="95"/>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row>
    <row r="22" spans="1:71" ht="15" customHeight="1" thickBot="1" x14ac:dyDescent="0.3">
      <c r="B22" s="206" t="s">
        <v>0</v>
      </c>
      <c r="C22" s="206" t="s">
        <v>45</v>
      </c>
      <c r="D22" s="206" t="s">
        <v>46</v>
      </c>
      <c r="E22" s="234" t="s">
        <v>39</v>
      </c>
      <c r="F22" s="206" t="s">
        <v>124</v>
      </c>
      <c r="G22" s="234" t="s">
        <v>1</v>
      </c>
      <c r="H22" s="206" t="s">
        <v>2</v>
      </c>
      <c r="I22" s="265" t="s">
        <v>135</v>
      </c>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29"/>
      <c r="AY22" s="229"/>
      <c r="AZ22" s="229"/>
      <c r="BA22" s="229"/>
      <c r="BB22" s="229"/>
      <c r="BC22" s="229"/>
      <c r="BD22" s="229"/>
      <c r="BE22" s="229"/>
      <c r="BF22" s="229"/>
      <c r="BG22" s="229"/>
      <c r="BH22" s="229"/>
      <c r="BI22" s="229"/>
      <c r="BJ22" s="229"/>
      <c r="BK22" s="229"/>
      <c r="BL22" s="229"/>
      <c r="BM22" s="229"/>
      <c r="BN22" s="229"/>
      <c r="BO22" s="229"/>
      <c r="BP22" s="266"/>
      <c r="BQ22" s="206" t="s">
        <v>3</v>
      </c>
      <c r="BR22" s="208" t="s">
        <v>25</v>
      </c>
      <c r="BS22" s="96"/>
    </row>
    <row r="23" spans="1:71" ht="15.75" thickBot="1" x14ac:dyDescent="0.3">
      <c r="B23" s="261"/>
      <c r="C23" s="261"/>
      <c r="D23" s="261"/>
      <c r="E23" s="263"/>
      <c r="F23" s="207"/>
      <c r="G23" s="263"/>
      <c r="H23" s="261"/>
      <c r="I23" s="229" t="s">
        <v>134</v>
      </c>
      <c r="J23" s="230"/>
      <c r="K23" s="230"/>
      <c r="L23" s="230"/>
      <c r="M23" s="231"/>
      <c r="N23" s="223" t="s">
        <v>29</v>
      </c>
      <c r="O23" s="224"/>
      <c r="P23" s="224"/>
      <c r="Q23" s="224"/>
      <c r="R23" s="232"/>
      <c r="S23" s="223" t="s">
        <v>30</v>
      </c>
      <c r="T23" s="224"/>
      <c r="U23" s="224"/>
      <c r="V23" s="224"/>
      <c r="W23" s="232"/>
      <c r="X23" s="223" t="s">
        <v>31</v>
      </c>
      <c r="Y23" s="224"/>
      <c r="Z23" s="224"/>
      <c r="AA23" s="224"/>
      <c r="AB23" s="232"/>
      <c r="AC23" s="223" t="s">
        <v>37</v>
      </c>
      <c r="AD23" s="224"/>
      <c r="AE23" s="224"/>
      <c r="AF23" s="224"/>
      <c r="AG23" s="232"/>
      <c r="AH23" s="223" t="s">
        <v>32</v>
      </c>
      <c r="AI23" s="224"/>
      <c r="AJ23" s="224"/>
      <c r="AK23" s="224"/>
      <c r="AL23" s="224"/>
      <c r="AM23" s="233" t="s">
        <v>33</v>
      </c>
      <c r="AN23" s="224"/>
      <c r="AO23" s="224"/>
      <c r="AP23" s="224"/>
      <c r="AQ23" s="232"/>
      <c r="AR23" s="234" t="s">
        <v>36</v>
      </c>
      <c r="AS23" s="235"/>
      <c r="AT23" s="235"/>
      <c r="AU23" s="235"/>
      <c r="AV23" s="235"/>
      <c r="AW23" s="234" t="s">
        <v>34</v>
      </c>
      <c r="AX23" s="230"/>
      <c r="AY23" s="230"/>
      <c r="AZ23" s="230"/>
      <c r="BA23" s="231"/>
      <c r="BB23" s="223" t="s">
        <v>35</v>
      </c>
      <c r="BC23" s="224"/>
      <c r="BD23" s="224"/>
      <c r="BE23" s="224"/>
      <c r="BF23" s="224"/>
      <c r="BG23" s="225" t="s">
        <v>26</v>
      </c>
      <c r="BH23" s="226"/>
      <c r="BI23" s="226"/>
      <c r="BJ23" s="226"/>
      <c r="BK23" s="227"/>
      <c r="BL23" s="225" t="s">
        <v>27</v>
      </c>
      <c r="BM23" s="228"/>
      <c r="BN23" s="226"/>
      <c r="BO23" s="226"/>
      <c r="BP23" s="227"/>
      <c r="BQ23" s="207"/>
      <c r="BR23" s="209"/>
      <c r="BS23" s="96"/>
    </row>
    <row r="24" spans="1:71" ht="15.75" thickBot="1" x14ac:dyDescent="0.3">
      <c r="B24" s="262"/>
      <c r="C24" s="262"/>
      <c r="D24" s="262"/>
      <c r="E24" s="264"/>
      <c r="F24" s="267"/>
      <c r="G24" s="264"/>
      <c r="H24" s="262"/>
      <c r="I24" s="69">
        <v>1</v>
      </c>
      <c r="J24" s="67">
        <v>2</v>
      </c>
      <c r="K24" s="67">
        <v>3</v>
      </c>
      <c r="L24" s="67">
        <v>4</v>
      </c>
      <c r="M24" s="68">
        <v>5</v>
      </c>
      <c r="N24" s="68">
        <v>1</v>
      </c>
      <c r="O24" s="69">
        <v>2</v>
      </c>
      <c r="P24" s="68">
        <v>3</v>
      </c>
      <c r="Q24" s="70">
        <v>4</v>
      </c>
      <c r="R24" s="70">
        <v>5</v>
      </c>
      <c r="S24" s="68">
        <v>1</v>
      </c>
      <c r="T24" s="69">
        <v>2</v>
      </c>
      <c r="U24" s="68">
        <v>3</v>
      </c>
      <c r="V24" s="69">
        <v>4</v>
      </c>
      <c r="W24" s="68">
        <v>5</v>
      </c>
      <c r="X24" s="67">
        <v>1</v>
      </c>
      <c r="Y24" s="67">
        <v>2</v>
      </c>
      <c r="Z24" s="68">
        <v>3</v>
      </c>
      <c r="AA24" s="69">
        <v>4</v>
      </c>
      <c r="AB24" s="68">
        <v>5</v>
      </c>
      <c r="AC24" s="69">
        <v>1</v>
      </c>
      <c r="AD24" s="67">
        <v>2</v>
      </c>
      <c r="AE24" s="67">
        <v>3</v>
      </c>
      <c r="AF24" s="67">
        <v>4</v>
      </c>
      <c r="AG24" s="68">
        <v>5</v>
      </c>
      <c r="AH24" s="69">
        <v>1</v>
      </c>
      <c r="AI24" s="68">
        <v>2</v>
      </c>
      <c r="AJ24" s="68">
        <v>3</v>
      </c>
      <c r="AK24" s="69">
        <v>4</v>
      </c>
      <c r="AL24" s="68">
        <v>5</v>
      </c>
      <c r="AM24" s="68">
        <v>1</v>
      </c>
      <c r="AN24" s="68">
        <v>2</v>
      </c>
      <c r="AO24" s="68">
        <v>3</v>
      </c>
      <c r="AP24" s="68">
        <v>4</v>
      </c>
      <c r="AQ24" s="70">
        <v>5</v>
      </c>
      <c r="AR24" s="69">
        <v>1</v>
      </c>
      <c r="AS24" s="67">
        <v>2</v>
      </c>
      <c r="AT24" s="68">
        <v>3</v>
      </c>
      <c r="AU24" s="68">
        <v>4</v>
      </c>
      <c r="AV24" s="69">
        <v>5</v>
      </c>
      <c r="AW24" s="68">
        <v>1</v>
      </c>
      <c r="AX24" s="69">
        <v>2</v>
      </c>
      <c r="AY24" s="68">
        <v>3</v>
      </c>
      <c r="AZ24" s="68">
        <v>4</v>
      </c>
      <c r="BA24" s="70">
        <v>5</v>
      </c>
      <c r="BB24" s="68">
        <v>1</v>
      </c>
      <c r="BC24" s="68">
        <v>2</v>
      </c>
      <c r="BD24" s="69">
        <v>3</v>
      </c>
      <c r="BE24" s="67">
        <v>4</v>
      </c>
      <c r="BF24" s="68">
        <v>5</v>
      </c>
      <c r="BG24" s="68">
        <v>1</v>
      </c>
      <c r="BH24" s="68">
        <v>2</v>
      </c>
      <c r="BI24" s="69">
        <v>3</v>
      </c>
      <c r="BJ24" s="58">
        <v>4</v>
      </c>
      <c r="BK24" s="59">
        <v>5</v>
      </c>
      <c r="BL24" s="69">
        <v>1</v>
      </c>
      <c r="BM24" s="67">
        <v>2</v>
      </c>
      <c r="BN24" s="67">
        <v>3</v>
      </c>
      <c r="BO24" s="67">
        <v>4</v>
      </c>
      <c r="BP24" s="68">
        <v>5</v>
      </c>
      <c r="BQ24" s="207"/>
      <c r="BR24" s="210"/>
      <c r="BS24" s="96"/>
    </row>
    <row r="25" spans="1:71" ht="30" customHeight="1" x14ac:dyDescent="0.25">
      <c r="B25" s="150" t="s">
        <v>4</v>
      </c>
      <c r="C25" s="142" t="s">
        <v>44</v>
      </c>
      <c r="D25" s="205" t="s">
        <v>47</v>
      </c>
      <c r="E25" s="142" t="s">
        <v>274</v>
      </c>
      <c r="F25" s="142">
        <v>1</v>
      </c>
      <c r="G25" s="142" t="s">
        <v>157</v>
      </c>
      <c r="H25" s="93" t="s">
        <v>5</v>
      </c>
      <c r="I25" s="62"/>
      <c r="J25" s="60"/>
      <c r="K25" s="60"/>
      <c r="L25" s="60"/>
      <c r="M25" s="61"/>
      <c r="N25" s="55" t="s">
        <v>5</v>
      </c>
      <c r="O25" s="56"/>
      <c r="P25" s="56"/>
      <c r="Q25" s="56"/>
      <c r="R25" s="61"/>
      <c r="S25" s="55"/>
      <c r="T25" s="56"/>
      <c r="U25" s="56"/>
      <c r="V25" s="56"/>
      <c r="W25" s="61"/>
      <c r="X25" s="55"/>
      <c r="Y25" s="56"/>
      <c r="Z25" s="56"/>
      <c r="AA25" s="56"/>
      <c r="AB25" s="61"/>
      <c r="AC25" s="55"/>
      <c r="AD25" s="56"/>
      <c r="AE25" s="56"/>
      <c r="AF25" s="56"/>
      <c r="AG25" s="61"/>
      <c r="AH25" s="55"/>
      <c r="AI25" s="56"/>
      <c r="AJ25" s="56"/>
      <c r="AK25" s="56"/>
      <c r="AL25" s="57"/>
      <c r="AM25" s="62"/>
      <c r="AN25" s="56"/>
      <c r="AO25" s="56"/>
      <c r="AP25" s="56"/>
      <c r="AQ25" s="63"/>
      <c r="AR25" s="55"/>
      <c r="AS25" s="56"/>
      <c r="AT25" s="56"/>
      <c r="AU25" s="56"/>
      <c r="AV25" s="57"/>
      <c r="AW25" s="62"/>
      <c r="AX25" s="56"/>
      <c r="AY25" s="56"/>
      <c r="AZ25" s="56"/>
      <c r="BA25" s="61"/>
      <c r="BB25" s="55"/>
      <c r="BC25" s="56"/>
      <c r="BD25" s="56"/>
      <c r="BE25" s="56"/>
      <c r="BF25" s="57"/>
      <c r="BG25" s="62"/>
      <c r="BH25" s="56"/>
      <c r="BI25" s="56"/>
      <c r="BJ25" s="56"/>
      <c r="BK25" s="61"/>
      <c r="BL25" s="55"/>
      <c r="BM25" s="56"/>
      <c r="BN25" s="56"/>
      <c r="BO25" s="56"/>
      <c r="BP25" s="61"/>
      <c r="BQ25" s="203"/>
      <c r="BR25" s="156"/>
    </row>
    <row r="26" spans="1:71" ht="27.75" customHeight="1" x14ac:dyDescent="0.25">
      <c r="B26" s="151"/>
      <c r="C26" s="137"/>
      <c r="D26" s="137"/>
      <c r="E26" s="137"/>
      <c r="F26" s="137"/>
      <c r="G26" s="137"/>
      <c r="H26" s="65" t="s">
        <v>6</v>
      </c>
      <c r="I26" s="46"/>
      <c r="J26" s="3"/>
      <c r="K26" s="3"/>
      <c r="L26" s="3"/>
      <c r="M26" s="44"/>
      <c r="N26" s="43"/>
      <c r="O26" s="3"/>
      <c r="P26" s="3"/>
      <c r="Q26" s="3"/>
      <c r="R26" s="44"/>
      <c r="S26" s="43"/>
      <c r="T26" s="3"/>
      <c r="U26" s="3"/>
      <c r="V26" s="3"/>
      <c r="W26" s="44"/>
      <c r="X26" s="43"/>
      <c r="Y26" s="3"/>
      <c r="Z26" s="3"/>
      <c r="AA26" s="3"/>
      <c r="AB26" s="44"/>
      <c r="AC26" s="43"/>
      <c r="AD26" s="3"/>
      <c r="AE26" s="3"/>
      <c r="AF26" s="3"/>
      <c r="AG26" s="44"/>
      <c r="AH26" s="43"/>
      <c r="AI26" s="3"/>
      <c r="AJ26" s="3"/>
      <c r="AK26" s="3"/>
      <c r="AL26" s="45"/>
      <c r="AM26" s="46"/>
      <c r="AN26" s="3"/>
      <c r="AO26" s="3"/>
      <c r="AP26" s="3"/>
      <c r="AQ26" s="47"/>
      <c r="AR26" s="43"/>
      <c r="AS26" s="3"/>
      <c r="AT26" s="3"/>
      <c r="AU26" s="3"/>
      <c r="AV26" s="45"/>
      <c r="AW26" s="46"/>
      <c r="AX26" s="3"/>
      <c r="AY26" s="3"/>
      <c r="AZ26" s="3"/>
      <c r="BA26" s="44"/>
      <c r="BB26" s="43"/>
      <c r="BC26" s="3"/>
      <c r="BD26" s="3"/>
      <c r="BE26" s="3"/>
      <c r="BF26" s="45"/>
      <c r="BG26" s="46"/>
      <c r="BH26" s="3"/>
      <c r="BI26" s="3"/>
      <c r="BJ26" s="3"/>
      <c r="BK26" s="44"/>
      <c r="BL26" s="43"/>
      <c r="BM26" s="3"/>
      <c r="BN26" s="3"/>
      <c r="BO26" s="3"/>
      <c r="BP26" s="44"/>
      <c r="BQ26" s="204"/>
      <c r="BR26" s="132"/>
    </row>
    <row r="27" spans="1:71" ht="32.25" customHeight="1" x14ac:dyDescent="0.25">
      <c r="B27" s="151"/>
      <c r="C27" s="146" t="s">
        <v>155</v>
      </c>
      <c r="D27" s="137" t="s">
        <v>156</v>
      </c>
      <c r="E27" s="137" t="s">
        <v>275</v>
      </c>
      <c r="F27" s="137">
        <v>2</v>
      </c>
      <c r="G27" s="137" t="s">
        <v>157</v>
      </c>
      <c r="H27" s="64" t="s">
        <v>5</v>
      </c>
      <c r="I27" s="46"/>
      <c r="J27" s="3"/>
      <c r="K27" s="3"/>
      <c r="L27" s="3"/>
      <c r="M27" s="44"/>
      <c r="N27" s="43"/>
      <c r="O27" s="3"/>
      <c r="P27" s="3" t="s">
        <v>5</v>
      </c>
      <c r="Q27" s="3"/>
      <c r="R27" s="44"/>
      <c r="S27" s="43"/>
      <c r="T27" s="3"/>
      <c r="U27" s="3"/>
      <c r="V27" s="3"/>
      <c r="W27" s="44"/>
      <c r="X27" s="43"/>
      <c r="Y27" s="3"/>
      <c r="Z27" s="3"/>
      <c r="AA27" s="3"/>
      <c r="AB27" s="44"/>
      <c r="AC27" s="43"/>
      <c r="AD27" s="3"/>
      <c r="AE27" s="3"/>
      <c r="AF27" s="3"/>
      <c r="AG27" s="44"/>
      <c r="AH27" s="43"/>
      <c r="AI27" s="3"/>
      <c r="AJ27" s="3"/>
      <c r="AK27" s="3"/>
      <c r="AL27" s="45"/>
      <c r="AM27" s="46"/>
      <c r="AN27" s="3"/>
      <c r="AO27" s="3"/>
      <c r="AP27" s="3"/>
      <c r="AQ27" s="47"/>
      <c r="AR27" s="43"/>
      <c r="AS27" s="3"/>
      <c r="AT27" s="3"/>
      <c r="AU27" s="3"/>
      <c r="AV27" s="45"/>
      <c r="AW27" s="46"/>
      <c r="AX27" s="3"/>
      <c r="AY27" s="3"/>
      <c r="AZ27" s="3"/>
      <c r="BA27" s="44"/>
      <c r="BB27" s="43"/>
      <c r="BC27" s="3"/>
      <c r="BD27" s="3"/>
      <c r="BE27" s="3"/>
      <c r="BF27" s="45"/>
      <c r="BG27" s="46"/>
      <c r="BH27" s="3"/>
      <c r="BI27" s="3"/>
      <c r="BJ27" s="3"/>
      <c r="BK27" s="44"/>
      <c r="BL27" s="43"/>
      <c r="BM27" s="3"/>
      <c r="BN27" s="3"/>
      <c r="BO27" s="3"/>
      <c r="BP27" s="44"/>
      <c r="BQ27" s="201"/>
      <c r="BR27" s="131"/>
    </row>
    <row r="28" spans="1:71" ht="32.25" customHeight="1" x14ac:dyDescent="0.25">
      <c r="B28" s="151"/>
      <c r="C28" s="146"/>
      <c r="D28" s="138"/>
      <c r="E28" s="138"/>
      <c r="F28" s="137"/>
      <c r="G28" s="137"/>
      <c r="H28" s="65" t="s">
        <v>6</v>
      </c>
      <c r="I28" s="46"/>
      <c r="J28" s="3"/>
      <c r="K28" s="3"/>
      <c r="L28" s="3"/>
      <c r="M28" s="44"/>
      <c r="N28" s="43"/>
      <c r="O28" s="3"/>
      <c r="P28" s="3"/>
      <c r="Q28" s="3"/>
      <c r="R28" s="44"/>
      <c r="S28" s="43"/>
      <c r="T28" s="3"/>
      <c r="U28" s="3"/>
      <c r="V28" s="3"/>
      <c r="W28" s="44"/>
      <c r="X28" s="43"/>
      <c r="Y28" s="3"/>
      <c r="Z28" s="3"/>
      <c r="AA28" s="3"/>
      <c r="AB28" s="44"/>
      <c r="AC28" s="43"/>
      <c r="AD28" s="3"/>
      <c r="AE28" s="3"/>
      <c r="AF28" s="3"/>
      <c r="AG28" s="44"/>
      <c r="AH28" s="43"/>
      <c r="AI28" s="3"/>
      <c r="AJ28" s="3"/>
      <c r="AK28" s="3"/>
      <c r="AL28" s="45"/>
      <c r="AM28" s="46"/>
      <c r="AN28" s="3"/>
      <c r="AO28" s="3"/>
      <c r="AP28" s="3"/>
      <c r="AQ28" s="47"/>
      <c r="AR28" s="43"/>
      <c r="AS28" s="3"/>
      <c r="AT28" s="3"/>
      <c r="AU28" s="3"/>
      <c r="AV28" s="45"/>
      <c r="AW28" s="46"/>
      <c r="AX28" s="3"/>
      <c r="AY28" s="3"/>
      <c r="AZ28" s="3"/>
      <c r="BA28" s="44"/>
      <c r="BB28" s="43"/>
      <c r="BC28" s="3"/>
      <c r="BD28" s="3"/>
      <c r="BE28" s="3"/>
      <c r="BF28" s="45"/>
      <c r="BG28" s="46"/>
      <c r="BH28" s="3"/>
      <c r="BI28" s="3"/>
      <c r="BJ28" s="3"/>
      <c r="BK28" s="44"/>
      <c r="BL28" s="43"/>
      <c r="BM28" s="3"/>
      <c r="BN28" s="3"/>
      <c r="BO28" s="3"/>
      <c r="BP28" s="44"/>
      <c r="BQ28" s="202"/>
      <c r="BR28" s="132"/>
    </row>
    <row r="29" spans="1:71" ht="38.25" customHeight="1" x14ac:dyDescent="0.25">
      <c r="B29" s="151"/>
      <c r="C29" s="146" t="s">
        <v>48</v>
      </c>
      <c r="D29" s="137" t="s">
        <v>158</v>
      </c>
      <c r="E29" s="137" t="s">
        <v>276</v>
      </c>
      <c r="F29" s="137">
        <v>3</v>
      </c>
      <c r="G29" s="137" t="s">
        <v>160</v>
      </c>
      <c r="H29" s="64" t="s">
        <v>5</v>
      </c>
      <c r="I29" s="46"/>
      <c r="J29" s="42"/>
      <c r="K29" s="42"/>
      <c r="L29" s="42"/>
      <c r="M29" s="44"/>
      <c r="N29" s="43"/>
      <c r="O29" s="3"/>
      <c r="P29" s="3"/>
      <c r="Q29" s="3" t="s">
        <v>5</v>
      </c>
      <c r="R29" s="44"/>
      <c r="S29" s="43"/>
      <c r="T29" s="3"/>
      <c r="U29" s="3"/>
      <c r="V29" s="3"/>
      <c r="W29" s="44"/>
      <c r="X29" s="43"/>
      <c r="Y29" s="3"/>
      <c r="Z29" s="3"/>
      <c r="AA29" s="3"/>
      <c r="AB29" s="44"/>
      <c r="AC29" s="43"/>
      <c r="AD29" s="3"/>
      <c r="AE29" s="3"/>
      <c r="AF29" s="3"/>
      <c r="AG29" s="44"/>
      <c r="AH29" s="43"/>
      <c r="AI29" s="3"/>
      <c r="AJ29" s="3"/>
      <c r="AK29" s="3"/>
      <c r="AL29" s="45"/>
      <c r="AM29" s="46"/>
      <c r="AN29" s="3"/>
      <c r="AO29" s="3"/>
      <c r="AP29" s="3"/>
      <c r="AQ29" s="47"/>
      <c r="AR29" s="43"/>
      <c r="AS29" s="3"/>
      <c r="AT29" s="3"/>
      <c r="AU29" s="3"/>
      <c r="AV29" s="45"/>
      <c r="AW29" s="46"/>
      <c r="AX29" s="3"/>
      <c r="AY29" s="3"/>
      <c r="AZ29" s="3"/>
      <c r="BA29" s="44"/>
      <c r="BB29" s="43"/>
      <c r="BC29" s="3"/>
      <c r="BD29" s="3"/>
      <c r="BE29" s="3"/>
      <c r="BF29" s="45"/>
      <c r="BG29" s="46"/>
      <c r="BH29" s="3"/>
      <c r="BI29" s="3"/>
      <c r="BJ29" s="3"/>
      <c r="BK29" s="44"/>
      <c r="BL29" s="43"/>
      <c r="BM29" s="3"/>
      <c r="BN29" s="3"/>
      <c r="BO29" s="3"/>
      <c r="BP29" s="44"/>
      <c r="BQ29" s="201"/>
      <c r="BR29" s="131"/>
    </row>
    <row r="30" spans="1:71" ht="38.25" customHeight="1" x14ac:dyDescent="0.25">
      <c r="B30" s="151"/>
      <c r="C30" s="146"/>
      <c r="D30" s="138"/>
      <c r="E30" s="138"/>
      <c r="F30" s="137"/>
      <c r="G30" s="138"/>
      <c r="H30" s="65" t="s">
        <v>6</v>
      </c>
      <c r="I30" s="46"/>
      <c r="J30" s="3"/>
      <c r="K30" s="3"/>
      <c r="L30" s="3"/>
      <c r="M30" s="44"/>
      <c r="N30" s="43"/>
      <c r="O30" s="3"/>
      <c r="P30" s="3"/>
      <c r="Q30" s="3"/>
      <c r="R30" s="44"/>
      <c r="S30" s="43"/>
      <c r="T30" s="3"/>
      <c r="U30" s="3"/>
      <c r="V30" s="3"/>
      <c r="W30" s="44"/>
      <c r="X30" s="43"/>
      <c r="Y30" s="3"/>
      <c r="Z30" s="3"/>
      <c r="AA30" s="3"/>
      <c r="AB30" s="44"/>
      <c r="AC30" s="43"/>
      <c r="AD30" s="3"/>
      <c r="AE30" s="3"/>
      <c r="AF30" s="3"/>
      <c r="AG30" s="44"/>
      <c r="AH30" s="43"/>
      <c r="AI30" s="3"/>
      <c r="AJ30" s="3"/>
      <c r="AK30" s="3"/>
      <c r="AL30" s="45"/>
      <c r="AM30" s="46"/>
      <c r="AN30" s="3"/>
      <c r="AO30" s="3"/>
      <c r="AP30" s="3"/>
      <c r="AQ30" s="47"/>
      <c r="AR30" s="43"/>
      <c r="AS30" s="3"/>
      <c r="AT30" s="3"/>
      <c r="AU30" s="3"/>
      <c r="AV30" s="45"/>
      <c r="AW30" s="46"/>
      <c r="AX30" s="3"/>
      <c r="AY30" s="3"/>
      <c r="AZ30" s="3"/>
      <c r="BA30" s="44"/>
      <c r="BB30" s="43"/>
      <c r="BC30" s="3"/>
      <c r="BD30" s="3"/>
      <c r="BE30" s="3"/>
      <c r="BF30" s="45"/>
      <c r="BG30" s="46"/>
      <c r="BH30" s="3"/>
      <c r="BI30" s="3"/>
      <c r="BJ30" s="3"/>
      <c r="BK30" s="44"/>
      <c r="BL30" s="43"/>
      <c r="BM30" s="3"/>
      <c r="BN30" s="3"/>
      <c r="BO30" s="3"/>
      <c r="BP30" s="44"/>
      <c r="BQ30" s="202"/>
      <c r="BR30" s="132"/>
    </row>
    <row r="31" spans="1:71" ht="33" customHeight="1" x14ac:dyDescent="0.25">
      <c r="B31" s="151"/>
      <c r="C31" s="137" t="s">
        <v>49</v>
      </c>
      <c r="D31" s="137" t="s">
        <v>50</v>
      </c>
      <c r="E31" s="137" t="s">
        <v>159</v>
      </c>
      <c r="F31" s="137">
        <v>4</v>
      </c>
      <c r="G31" s="137" t="s">
        <v>161</v>
      </c>
      <c r="H31" s="64" t="s">
        <v>5</v>
      </c>
      <c r="I31" s="46"/>
      <c r="J31" s="42"/>
      <c r="K31" s="42"/>
      <c r="L31" s="42"/>
      <c r="M31" s="44"/>
      <c r="N31" s="43"/>
      <c r="O31" s="3"/>
      <c r="P31" s="3"/>
      <c r="Q31" s="3"/>
      <c r="R31" s="44"/>
      <c r="S31" s="43" t="s">
        <v>5</v>
      </c>
      <c r="T31" s="3"/>
      <c r="U31" s="3"/>
      <c r="V31" s="3"/>
      <c r="W31" s="44"/>
      <c r="X31" s="43"/>
      <c r="Y31" s="3"/>
      <c r="Z31" s="3"/>
      <c r="AA31" s="3"/>
      <c r="AB31" s="44"/>
      <c r="AC31" s="43"/>
      <c r="AD31" s="3"/>
      <c r="AE31" s="3"/>
      <c r="AF31" s="3"/>
      <c r="AG31" s="44"/>
      <c r="AH31" s="43"/>
      <c r="AI31" s="3"/>
      <c r="AJ31" s="3"/>
      <c r="AK31" s="3"/>
      <c r="AL31" s="45"/>
      <c r="AM31" s="46"/>
      <c r="AN31" s="3"/>
      <c r="AO31" s="3"/>
      <c r="AP31" s="3"/>
      <c r="AQ31" s="47"/>
      <c r="AR31" s="43"/>
      <c r="AS31" s="3"/>
      <c r="AT31" s="3"/>
      <c r="AU31" s="3"/>
      <c r="AV31" s="45"/>
      <c r="AW31" s="46"/>
      <c r="AX31" s="3"/>
      <c r="AY31" s="3"/>
      <c r="AZ31" s="3"/>
      <c r="BA31" s="44"/>
      <c r="BB31" s="43"/>
      <c r="BC31" s="3"/>
      <c r="BD31" s="3"/>
      <c r="BE31" s="3"/>
      <c r="BF31" s="45"/>
      <c r="BG31" s="46"/>
      <c r="BH31" s="3"/>
      <c r="BI31" s="3"/>
      <c r="BJ31" s="3"/>
      <c r="BK31" s="44"/>
      <c r="BL31" s="43"/>
      <c r="BM31" s="3"/>
      <c r="BN31" s="3"/>
      <c r="BO31" s="3"/>
      <c r="BP31" s="44"/>
      <c r="BQ31" s="201"/>
      <c r="BR31" s="131"/>
    </row>
    <row r="32" spans="1:71" ht="42.75" customHeight="1" x14ac:dyDescent="0.25">
      <c r="B32" s="151"/>
      <c r="C32" s="138"/>
      <c r="D32" s="138"/>
      <c r="E32" s="138"/>
      <c r="F32" s="137"/>
      <c r="G32" s="138"/>
      <c r="H32" s="65" t="s">
        <v>6</v>
      </c>
      <c r="I32" s="46"/>
      <c r="J32" s="3"/>
      <c r="K32" s="3"/>
      <c r="L32" s="3"/>
      <c r="M32" s="44"/>
      <c r="N32" s="43"/>
      <c r="O32" s="3"/>
      <c r="P32" s="3"/>
      <c r="Q32" s="3"/>
      <c r="R32" s="44"/>
      <c r="S32" s="43"/>
      <c r="T32" s="3"/>
      <c r="U32" s="3"/>
      <c r="V32" s="3"/>
      <c r="W32" s="44"/>
      <c r="X32" s="43"/>
      <c r="Y32" s="3"/>
      <c r="Z32" s="3"/>
      <c r="AA32" s="3"/>
      <c r="AB32" s="44"/>
      <c r="AC32" s="43"/>
      <c r="AD32" s="3"/>
      <c r="AE32" s="3"/>
      <c r="AF32" s="3"/>
      <c r="AG32" s="44"/>
      <c r="AH32" s="43"/>
      <c r="AI32" s="3"/>
      <c r="AJ32" s="3"/>
      <c r="AK32" s="3"/>
      <c r="AL32" s="45"/>
      <c r="AM32" s="46"/>
      <c r="AN32" s="3"/>
      <c r="AO32" s="3"/>
      <c r="AP32" s="3"/>
      <c r="AQ32" s="47"/>
      <c r="AR32" s="43"/>
      <c r="AS32" s="3"/>
      <c r="AT32" s="3"/>
      <c r="AU32" s="3"/>
      <c r="AV32" s="45"/>
      <c r="AW32" s="46"/>
      <c r="AX32" s="3"/>
      <c r="AY32" s="3"/>
      <c r="AZ32" s="3"/>
      <c r="BA32" s="44"/>
      <c r="BB32" s="43"/>
      <c r="BC32" s="3"/>
      <c r="BD32" s="3"/>
      <c r="BE32" s="3"/>
      <c r="BF32" s="45"/>
      <c r="BG32" s="46"/>
      <c r="BH32" s="3"/>
      <c r="BI32" s="3"/>
      <c r="BJ32" s="3"/>
      <c r="BK32" s="44"/>
      <c r="BL32" s="43"/>
      <c r="BM32" s="3"/>
      <c r="BN32" s="3"/>
      <c r="BO32" s="3"/>
      <c r="BP32" s="44"/>
      <c r="BQ32" s="202"/>
      <c r="BR32" s="132"/>
    </row>
    <row r="33" spans="2:70" ht="24" customHeight="1" x14ac:dyDescent="0.25">
      <c r="B33" s="151"/>
      <c r="C33" s="136" t="s">
        <v>175</v>
      </c>
      <c r="D33" s="137" t="s">
        <v>170</v>
      </c>
      <c r="E33" s="137" t="s">
        <v>163</v>
      </c>
      <c r="F33" s="137">
        <v>5</v>
      </c>
      <c r="G33" s="137" t="s">
        <v>157</v>
      </c>
      <c r="H33" s="64" t="s">
        <v>5</v>
      </c>
      <c r="I33" s="46"/>
      <c r="J33" s="42"/>
      <c r="K33" s="42"/>
      <c r="L33" s="42"/>
      <c r="M33" s="44"/>
      <c r="N33" s="43"/>
      <c r="O33" s="3"/>
      <c r="P33" s="3"/>
      <c r="Q33" s="3"/>
      <c r="R33" s="44"/>
      <c r="S33" s="43"/>
      <c r="T33" s="3" t="s">
        <v>5</v>
      </c>
      <c r="U33" s="3"/>
      <c r="V33" s="3"/>
      <c r="W33" s="44"/>
      <c r="X33" s="43"/>
      <c r="Y33" s="3"/>
      <c r="Z33" s="3"/>
      <c r="AA33" s="3"/>
      <c r="AB33" s="44"/>
      <c r="AC33" s="43"/>
      <c r="AD33" s="3"/>
      <c r="AE33" s="3"/>
      <c r="AF33" s="3"/>
      <c r="AG33" s="44"/>
      <c r="AH33" s="43"/>
      <c r="AI33" s="3"/>
      <c r="AJ33" s="3"/>
      <c r="AK33" s="3"/>
      <c r="AL33" s="45"/>
      <c r="AM33" s="46"/>
      <c r="AN33" s="3"/>
      <c r="AO33" s="3"/>
      <c r="AP33" s="3"/>
      <c r="AQ33" s="47"/>
      <c r="AR33" s="43"/>
      <c r="AS33" s="3"/>
      <c r="AT33" s="3"/>
      <c r="AU33" s="3"/>
      <c r="AV33" s="45"/>
      <c r="AW33" s="46"/>
      <c r="AX33" s="3"/>
      <c r="AY33" s="3"/>
      <c r="AZ33" s="3"/>
      <c r="BA33" s="44"/>
      <c r="BB33" s="43"/>
      <c r="BC33" s="3"/>
      <c r="BD33" s="3"/>
      <c r="BE33" s="3"/>
      <c r="BF33" s="45"/>
      <c r="BG33" s="46"/>
      <c r="BH33" s="3"/>
      <c r="BI33" s="3"/>
      <c r="BJ33" s="3"/>
      <c r="BK33" s="44"/>
      <c r="BL33" s="43"/>
      <c r="BM33" s="3"/>
      <c r="BN33" s="3"/>
      <c r="BO33" s="3"/>
      <c r="BP33" s="44"/>
      <c r="BQ33" s="129"/>
      <c r="BR33" s="131"/>
    </row>
    <row r="34" spans="2:70" ht="24" customHeight="1" x14ac:dyDescent="0.25">
      <c r="B34" s="151"/>
      <c r="C34" s="136"/>
      <c r="D34" s="138"/>
      <c r="E34" s="138"/>
      <c r="F34" s="137"/>
      <c r="G34" s="138"/>
      <c r="H34" s="65" t="s">
        <v>6</v>
      </c>
      <c r="I34" s="46"/>
      <c r="J34" s="3"/>
      <c r="K34" s="3"/>
      <c r="L34" s="3"/>
      <c r="M34" s="44"/>
      <c r="N34" s="43"/>
      <c r="O34" s="3"/>
      <c r="P34" s="3"/>
      <c r="Q34" s="3"/>
      <c r="R34" s="44"/>
      <c r="S34" s="43"/>
      <c r="T34" s="3"/>
      <c r="U34" s="3"/>
      <c r="V34" s="3"/>
      <c r="W34" s="44"/>
      <c r="X34" s="43"/>
      <c r="Y34" s="3"/>
      <c r="Z34" s="3"/>
      <c r="AA34" s="3"/>
      <c r="AB34" s="44"/>
      <c r="AC34" s="43"/>
      <c r="AD34" s="3"/>
      <c r="AE34" s="3"/>
      <c r="AF34" s="3"/>
      <c r="AG34" s="44"/>
      <c r="AH34" s="43"/>
      <c r="AI34" s="3"/>
      <c r="AJ34" s="3"/>
      <c r="AK34" s="3"/>
      <c r="AL34" s="45"/>
      <c r="AM34" s="46"/>
      <c r="AN34" s="3"/>
      <c r="AO34" s="3"/>
      <c r="AP34" s="3"/>
      <c r="AQ34" s="47"/>
      <c r="AR34" s="43"/>
      <c r="AS34" s="3"/>
      <c r="AT34" s="3"/>
      <c r="AU34" s="3"/>
      <c r="AV34" s="45"/>
      <c r="AW34" s="46"/>
      <c r="AX34" s="3"/>
      <c r="AY34" s="3"/>
      <c r="AZ34" s="3"/>
      <c r="BA34" s="44"/>
      <c r="BB34" s="43"/>
      <c r="BC34" s="3"/>
      <c r="BD34" s="3"/>
      <c r="BE34" s="3"/>
      <c r="BF34" s="45"/>
      <c r="BG34" s="46"/>
      <c r="BH34" s="3"/>
      <c r="BI34" s="3"/>
      <c r="BJ34" s="3"/>
      <c r="BK34" s="44"/>
      <c r="BL34" s="43"/>
      <c r="BM34" s="3"/>
      <c r="BN34" s="3"/>
      <c r="BO34" s="3"/>
      <c r="BP34" s="44"/>
      <c r="BQ34" s="130"/>
      <c r="BR34" s="132"/>
    </row>
    <row r="35" spans="2:70" ht="24" customHeight="1" x14ac:dyDescent="0.25">
      <c r="B35" s="151"/>
      <c r="C35" s="136"/>
      <c r="D35" s="137" t="s">
        <v>170</v>
      </c>
      <c r="E35" s="137" t="s">
        <v>162</v>
      </c>
      <c r="F35" s="137">
        <v>6</v>
      </c>
      <c r="G35" s="137" t="s">
        <v>157</v>
      </c>
      <c r="H35" s="64" t="s">
        <v>5</v>
      </c>
      <c r="I35" s="46"/>
      <c r="J35" s="3"/>
      <c r="K35" s="3"/>
      <c r="L35" s="3"/>
      <c r="M35" s="44"/>
      <c r="N35" s="43"/>
      <c r="O35" s="3"/>
      <c r="P35" s="3"/>
      <c r="Q35" s="3"/>
      <c r="R35" s="44"/>
      <c r="S35" s="43"/>
      <c r="T35" s="3"/>
      <c r="U35" s="3" t="s">
        <v>5</v>
      </c>
      <c r="V35" s="3"/>
      <c r="W35" s="44"/>
      <c r="X35" s="43"/>
      <c r="Y35" s="3"/>
      <c r="Z35" s="3"/>
      <c r="AA35" s="3"/>
      <c r="AB35" s="44"/>
      <c r="AC35" s="43"/>
      <c r="AD35" s="3"/>
      <c r="AE35" s="3"/>
      <c r="AF35" s="3"/>
      <c r="AG35" s="44"/>
      <c r="AH35" s="43"/>
      <c r="AI35" s="3"/>
      <c r="AJ35" s="3"/>
      <c r="AK35" s="3"/>
      <c r="AL35" s="45"/>
      <c r="AM35" s="46"/>
      <c r="AN35" s="3"/>
      <c r="AO35" s="3"/>
      <c r="AP35" s="3"/>
      <c r="AQ35" s="47"/>
      <c r="AR35" s="43"/>
      <c r="AS35" s="3"/>
      <c r="AT35" s="3"/>
      <c r="AU35" s="3"/>
      <c r="AV35" s="45"/>
      <c r="AW35" s="46"/>
      <c r="AX35" s="3"/>
      <c r="AY35" s="3"/>
      <c r="AZ35" s="3"/>
      <c r="BA35" s="44"/>
      <c r="BB35" s="43"/>
      <c r="BC35" s="3"/>
      <c r="BD35" s="3"/>
      <c r="BE35" s="3"/>
      <c r="BF35" s="45"/>
      <c r="BG35" s="46"/>
      <c r="BH35" s="3"/>
      <c r="BI35" s="3"/>
      <c r="BJ35" s="3"/>
      <c r="BK35" s="44"/>
      <c r="BL35" s="43"/>
      <c r="BM35" s="3"/>
      <c r="BN35" s="3"/>
      <c r="BO35" s="3"/>
      <c r="BP35" s="44"/>
      <c r="BQ35" s="129"/>
      <c r="BR35" s="131"/>
    </row>
    <row r="36" spans="2:70" ht="24" customHeight="1" x14ac:dyDescent="0.25">
      <c r="B36" s="151"/>
      <c r="C36" s="136"/>
      <c r="D36" s="138"/>
      <c r="E36" s="138"/>
      <c r="F36" s="137"/>
      <c r="G36" s="138"/>
      <c r="H36" s="65" t="s">
        <v>6</v>
      </c>
      <c r="I36" s="46"/>
      <c r="J36" s="3"/>
      <c r="K36" s="3"/>
      <c r="L36" s="3"/>
      <c r="M36" s="44"/>
      <c r="N36" s="43"/>
      <c r="O36" s="3"/>
      <c r="P36" s="3"/>
      <c r="Q36" s="3"/>
      <c r="R36" s="44"/>
      <c r="S36" s="43"/>
      <c r="T36" s="3"/>
      <c r="U36" s="3"/>
      <c r="V36" s="3"/>
      <c r="W36" s="44"/>
      <c r="X36" s="43"/>
      <c r="Y36" s="3"/>
      <c r="Z36" s="3"/>
      <c r="AA36" s="3"/>
      <c r="AB36" s="44"/>
      <c r="AC36" s="43"/>
      <c r="AD36" s="3"/>
      <c r="AE36" s="3"/>
      <c r="AF36" s="3"/>
      <c r="AG36" s="44"/>
      <c r="AH36" s="43"/>
      <c r="AI36" s="3"/>
      <c r="AJ36" s="3"/>
      <c r="AK36" s="3"/>
      <c r="AL36" s="45"/>
      <c r="AM36" s="46"/>
      <c r="AN36" s="3"/>
      <c r="AO36" s="3"/>
      <c r="AP36" s="3"/>
      <c r="AQ36" s="47"/>
      <c r="AR36" s="43"/>
      <c r="AS36" s="3"/>
      <c r="AT36" s="3"/>
      <c r="AU36" s="3"/>
      <c r="AV36" s="45"/>
      <c r="AW36" s="46"/>
      <c r="AX36" s="3"/>
      <c r="AY36" s="3"/>
      <c r="AZ36" s="3"/>
      <c r="BA36" s="44"/>
      <c r="BB36" s="43"/>
      <c r="BC36" s="3"/>
      <c r="BD36" s="3"/>
      <c r="BE36" s="3"/>
      <c r="BF36" s="45"/>
      <c r="BG36" s="46"/>
      <c r="BH36" s="3"/>
      <c r="BI36" s="3"/>
      <c r="BJ36" s="3"/>
      <c r="BK36" s="44"/>
      <c r="BL36" s="43"/>
      <c r="BM36" s="3"/>
      <c r="BN36" s="3"/>
      <c r="BO36" s="3"/>
      <c r="BP36" s="44"/>
      <c r="BQ36" s="130"/>
      <c r="BR36" s="132"/>
    </row>
    <row r="37" spans="2:70" ht="24" customHeight="1" x14ac:dyDescent="0.25">
      <c r="B37" s="151"/>
      <c r="C37" s="136"/>
      <c r="D37" s="137" t="s">
        <v>170</v>
      </c>
      <c r="E37" s="137" t="s">
        <v>164</v>
      </c>
      <c r="F37" s="137">
        <v>7</v>
      </c>
      <c r="G37" s="137" t="s">
        <v>157</v>
      </c>
      <c r="H37" s="64" t="s">
        <v>5</v>
      </c>
      <c r="I37" s="46"/>
      <c r="J37" s="3"/>
      <c r="K37" s="3"/>
      <c r="L37" s="3"/>
      <c r="M37" s="44"/>
      <c r="N37" s="43"/>
      <c r="O37" s="3"/>
      <c r="P37" s="3"/>
      <c r="Q37" s="3"/>
      <c r="R37" s="44"/>
      <c r="S37" s="43"/>
      <c r="T37" s="3"/>
      <c r="U37" s="3"/>
      <c r="V37" s="3"/>
      <c r="W37" s="44"/>
      <c r="X37" s="43"/>
      <c r="Y37" s="3"/>
      <c r="Z37" s="3"/>
      <c r="AA37" s="3"/>
      <c r="AB37" s="44"/>
      <c r="AC37" s="43"/>
      <c r="AD37" s="3" t="s">
        <v>5</v>
      </c>
      <c r="AE37" s="3"/>
      <c r="AF37" s="3"/>
      <c r="AG37" s="44"/>
      <c r="AH37" s="43"/>
      <c r="AI37" s="3"/>
      <c r="AJ37" s="3"/>
      <c r="AK37" s="3"/>
      <c r="AL37" s="45"/>
      <c r="AM37" s="46"/>
      <c r="AN37" s="3"/>
      <c r="AO37" s="3"/>
      <c r="AP37" s="3"/>
      <c r="AQ37" s="47"/>
      <c r="AR37" s="43"/>
      <c r="AS37" s="3"/>
      <c r="AT37" s="3"/>
      <c r="AU37" s="3"/>
      <c r="AV37" s="45"/>
      <c r="AW37" s="46"/>
      <c r="AX37" s="3"/>
      <c r="AY37" s="3"/>
      <c r="AZ37" s="3"/>
      <c r="BA37" s="44"/>
      <c r="BB37" s="43"/>
      <c r="BC37" s="3"/>
      <c r="BD37" s="3"/>
      <c r="BE37" s="3"/>
      <c r="BF37" s="45"/>
      <c r="BG37" s="46"/>
      <c r="BH37" s="3"/>
      <c r="BI37" s="3"/>
      <c r="BJ37" s="3"/>
      <c r="BK37" s="44"/>
      <c r="BL37" s="43"/>
      <c r="BM37" s="3"/>
      <c r="BN37" s="3"/>
      <c r="BO37" s="3"/>
      <c r="BP37" s="44"/>
      <c r="BQ37" s="129"/>
      <c r="BR37" s="131"/>
    </row>
    <row r="38" spans="2:70" ht="24" customHeight="1" x14ac:dyDescent="0.25">
      <c r="B38" s="151"/>
      <c r="C38" s="136"/>
      <c r="D38" s="138"/>
      <c r="E38" s="138"/>
      <c r="F38" s="137"/>
      <c r="G38" s="138"/>
      <c r="H38" s="65" t="s">
        <v>6</v>
      </c>
      <c r="I38" s="46"/>
      <c r="J38" s="3"/>
      <c r="K38" s="3"/>
      <c r="L38" s="3"/>
      <c r="M38" s="44"/>
      <c r="N38" s="43"/>
      <c r="O38" s="3"/>
      <c r="P38" s="3"/>
      <c r="Q38" s="3"/>
      <c r="R38" s="44"/>
      <c r="S38" s="43"/>
      <c r="T38" s="3"/>
      <c r="U38" s="3"/>
      <c r="V38" s="3"/>
      <c r="W38" s="44"/>
      <c r="X38" s="43"/>
      <c r="Y38" s="3"/>
      <c r="Z38" s="3"/>
      <c r="AA38" s="3"/>
      <c r="AB38" s="44"/>
      <c r="AC38" s="43"/>
      <c r="AD38" s="3"/>
      <c r="AE38" s="3"/>
      <c r="AF38" s="3"/>
      <c r="AG38" s="44"/>
      <c r="AH38" s="43"/>
      <c r="AI38" s="3"/>
      <c r="AJ38" s="3"/>
      <c r="AK38" s="3"/>
      <c r="AL38" s="45"/>
      <c r="AM38" s="46"/>
      <c r="AN38" s="3"/>
      <c r="AO38" s="3"/>
      <c r="AP38" s="3"/>
      <c r="AQ38" s="47"/>
      <c r="AR38" s="43"/>
      <c r="AS38" s="3"/>
      <c r="AT38" s="3"/>
      <c r="AU38" s="3"/>
      <c r="AV38" s="45"/>
      <c r="AW38" s="46"/>
      <c r="AX38" s="3"/>
      <c r="AY38" s="3"/>
      <c r="AZ38" s="3"/>
      <c r="BA38" s="44"/>
      <c r="BB38" s="43"/>
      <c r="BC38" s="3"/>
      <c r="BD38" s="3"/>
      <c r="BE38" s="3"/>
      <c r="BF38" s="45"/>
      <c r="BG38" s="46"/>
      <c r="BH38" s="3"/>
      <c r="BI38" s="3"/>
      <c r="BJ38" s="3"/>
      <c r="BK38" s="44"/>
      <c r="BL38" s="43"/>
      <c r="BM38" s="3"/>
      <c r="BN38" s="3"/>
      <c r="BO38" s="3"/>
      <c r="BP38" s="44"/>
      <c r="BQ38" s="130"/>
      <c r="BR38" s="132"/>
    </row>
    <row r="39" spans="2:70" ht="24" customHeight="1" x14ac:dyDescent="0.25">
      <c r="B39" s="151"/>
      <c r="C39" s="136"/>
      <c r="D39" s="137" t="s">
        <v>170</v>
      </c>
      <c r="E39" s="137" t="s">
        <v>165</v>
      </c>
      <c r="F39" s="137">
        <v>8</v>
      </c>
      <c r="G39" s="137" t="s">
        <v>157</v>
      </c>
      <c r="H39" s="64" t="s">
        <v>5</v>
      </c>
      <c r="I39" s="46"/>
      <c r="J39" s="3"/>
      <c r="K39" s="3"/>
      <c r="L39" s="3"/>
      <c r="M39" s="44"/>
      <c r="N39" s="43"/>
      <c r="O39" s="3"/>
      <c r="P39" s="3"/>
      <c r="Q39" s="3"/>
      <c r="R39" s="44"/>
      <c r="S39" s="43" t="s">
        <v>5</v>
      </c>
      <c r="T39" s="3"/>
      <c r="U39" s="3"/>
      <c r="V39" s="3"/>
      <c r="W39" s="44"/>
      <c r="X39" s="43"/>
      <c r="Y39" s="3"/>
      <c r="Z39" s="3"/>
      <c r="AA39" s="3"/>
      <c r="AB39" s="44"/>
      <c r="AC39" s="43"/>
      <c r="AD39" s="3"/>
      <c r="AE39" s="3"/>
      <c r="AF39" s="3"/>
      <c r="AG39" s="44"/>
      <c r="AH39" s="43"/>
      <c r="AI39" s="3"/>
      <c r="AJ39" s="3"/>
      <c r="AK39" s="3"/>
      <c r="AL39" s="45"/>
      <c r="AM39" s="46"/>
      <c r="AN39" s="3"/>
      <c r="AO39" s="3"/>
      <c r="AP39" s="3"/>
      <c r="AQ39" s="47"/>
      <c r="AR39" s="43"/>
      <c r="AS39" s="3"/>
      <c r="AT39" s="3"/>
      <c r="AU39" s="3"/>
      <c r="AV39" s="45"/>
      <c r="AW39" s="46"/>
      <c r="AX39" s="3"/>
      <c r="AY39" s="3"/>
      <c r="AZ39" s="3"/>
      <c r="BA39" s="44"/>
      <c r="BB39" s="43"/>
      <c r="BC39" s="3"/>
      <c r="BD39" s="3"/>
      <c r="BE39" s="3"/>
      <c r="BF39" s="45"/>
      <c r="BG39" s="46"/>
      <c r="BH39" s="3"/>
      <c r="BI39" s="3"/>
      <c r="BJ39" s="3"/>
      <c r="BK39" s="44"/>
      <c r="BL39" s="43"/>
      <c r="BM39" s="3"/>
      <c r="BN39" s="3"/>
      <c r="BO39" s="3"/>
      <c r="BP39" s="44"/>
      <c r="BQ39" s="129"/>
      <c r="BR39" s="131"/>
    </row>
    <row r="40" spans="2:70" ht="24" customHeight="1" x14ac:dyDescent="0.25">
      <c r="B40" s="151"/>
      <c r="C40" s="136"/>
      <c r="D40" s="138"/>
      <c r="E40" s="138"/>
      <c r="F40" s="137"/>
      <c r="G40" s="138"/>
      <c r="H40" s="65" t="s">
        <v>6</v>
      </c>
      <c r="I40" s="46"/>
      <c r="J40" s="3"/>
      <c r="K40" s="3"/>
      <c r="L40" s="3"/>
      <c r="M40" s="44"/>
      <c r="N40" s="43"/>
      <c r="O40" s="3"/>
      <c r="P40" s="3"/>
      <c r="Q40" s="3"/>
      <c r="R40" s="44"/>
      <c r="S40" s="43"/>
      <c r="T40" s="3"/>
      <c r="U40" s="3"/>
      <c r="V40" s="3"/>
      <c r="W40" s="44"/>
      <c r="X40" s="43"/>
      <c r="Y40" s="3"/>
      <c r="Z40" s="3"/>
      <c r="AA40" s="3"/>
      <c r="AB40" s="44"/>
      <c r="AC40" s="43"/>
      <c r="AD40" s="3"/>
      <c r="AE40" s="3"/>
      <c r="AF40" s="3"/>
      <c r="AG40" s="44"/>
      <c r="AH40" s="43"/>
      <c r="AI40" s="3"/>
      <c r="AJ40" s="3"/>
      <c r="AK40" s="3"/>
      <c r="AL40" s="45"/>
      <c r="AM40" s="46"/>
      <c r="AN40" s="3"/>
      <c r="AO40" s="3"/>
      <c r="AP40" s="3"/>
      <c r="AQ40" s="47"/>
      <c r="AR40" s="43"/>
      <c r="AS40" s="3"/>
      <c r="AT40" s="3"/>
      <c r="AU40" s="3"/>
      <c r="AV40" s="45"/>
      <c r="AW40" s="46"/>
      <c r="AX40" s="3"/>
      <c r="AY40" s="3"/>
      <c r="AZ40" s="3"/>
      <c r="BA40" s="44"/>
      <c r="BB40" s="43"/>
      <c r="BC40" s="3"/>
      <c r="BD40" s="3"/>
      <c r="BE40" s="3"/>
      <c r="BF40" s="45"/>
      <c r="BG40" s="46"/>
      <c r="BH40" s="3"/>
      <c r="BI40" s="3"/>
      <c r="BJ40" s="3"/>
      <c r="BK40" s="44"/>
      <c r="BL40" s="43"/>
      <c r="BM40" s="3"/>
      <c r="BN40" s="3"/>
      <c r="BO40" s="3"/>
      <c r="BP40" s="44"/>
      <c r="BQ40" s="130"/>
      <c r="BR40" s="132"/>
    </row>
    <row r="41" spans="2:70" ht="24" customHeight="1" x14ac:dyDescent="0.25">
      <c r="B41" s="151"/>
      <c r="C41" s="136"/>
      <c r="D41" s="137" t="s">
        <v>170</v>
      </c>
      <c r="E41" s="137" t="s">
        <v>166</v>
      </c>
      <c r="F41" s="137">
        <v>9</v>
      </c>
      <c r="G41" s="137" t="s">
        <v>157</v>
      </c>
      <c r="H41" s="64" t="s">
        <v>5</v>
      </c>
      <c r="I41" s="46"/>
      <c r="J41" s="3"/>
      <c r="K41" s="3"/>
      <c r="L41" s="3"/>
      <c r="M41" s="44"/>
      <c r="N41" s="43"/>
      <c r="O41" s="3" t="s">
        <v>5</v>
      </c>
      <c r="P41" s="3"/>
      <c r="Q41" s="3"/>
      <c r="R41" s="44"/>
      <c r="S41" s="43"/>
      <c r="T41" s="3"/>
      <c r="U41" s="3"/>
      <c r="V41" s="3"/>
      <c r="W41" s="44"/>
      <c r="X41" s="43"/>
      <c r="Y41" s="3"/>
      <c r="Z41" s="3"/>
      <c r="AA41" s="3"/>
      <c r="AB41" s="44"/>
      <c r="AC41" s="43"/>
      <c r="AD41" s="3"/>
      <c r="AE41" s="3"/>
      <c r="AF41" s="3"/>
      <c r="AG41" s="44"/>
      <c r="AH41" s="43"/>
      <c r="AI41" s="3"/>
      <c r="AJ41" s="3"/>
      <c r="AK41" s="3"/>
      <c r="AL41" s="45"/>
      <c r="AM41" s="46"/>
      <c r="AN41" s="3"/>
      <c r="AO41" s="3"/>
      <c r="AP41" s="3"/>
      <c r="AQ41" s="47"/>
      <c r="AR41" s="43"/>
      <c r="AS41" s="3"/>
      <c r="AT41" s="3"/>
      <c r="AU41" s="3"/>
      <c r="AV41" s="45"/>
      <c r="AW41" s="46"/>
      <c r="AX41" s="3"/>
      <c r="AY41" s="3"/>
      <c r="AZ41" s="3"/>
      <c r="BA41" s="44"/>
      <c r="BB41" s="43"/>
      <c r="BC41" s="3"/>
      <c r="BD41" s="3"/>
      <c r="BE41" s="3"/>
      <c r="BF41" s="45"/>
      <c r="BG41" s="46"/>
      <c r="BH41" s="3"/>
      <c r="BI41" s="3"/>
      <c r="BJ41" s="3"/>
      <c r="BK41" s="44"/>
      <c r="BL41" s="43"/>
      <c r="BM41" s="3"/>
      <c r="BN41" s="3"/>
      <c r="BO41" s="3"/>
      <c r="BP41" s="44"/>
      <c r="BQ41" s="129"/>
      <c r="BR41" s="131"/>
    </row>
    <row r="42" spans="2:70" ht="24" customHeight="1" x14ac:dyDescent="0.25">
      <c r="B42" s="151"/>
      <c r="C42" s="136"/>
      <c r="D42" s="138"/>
      <c r="E42" s="138"/>
      <c r="F42" s="137"/>
      <c r="G42" s="138"/>
      <c r="H42" s="65" t="s">
        <v>6</v>
      </c>
      <c r="I42" s="46"/>
      <c r="J42" s="3"/>
      <c r="K42" s="3"/>
      <c r="L42" s="3"/>
      <c r="M42" s="44"/>
      <c r="N42" s="43"/>
      <c r="O42" s="3"/>
      <c r="P42" s="3"/>
      <c r="Q42" s="3"/>
      <c r="R42" s="44"/>
      <c r="S42" s="43"/>
      <c r="T42" s="3"/>
      <c r="U42" s="3"/>
      <c r="V42" s="3"/>
      <c r="W42" s="44"/>
      <c r="X42" s="43"/>
      <c r="Y42" s="3"/>
      <c r="Z42" s="3"/>
      <c r="AA42" s="3"/>
      <c r="AB42" s="44"/>
      <c r="AC42" s="43"/>
      <c r="AD42" s="3"/>
      <c r="AE42" s="3"/>
      <c r="AF42" s="3"/>
      <c r="AG42" s="44"/>
      <c r="AH42" s="43"/>
      <c r="AI42" s="3"/>
      <c r="AJ42" s="3"/>
      <c r="AK42" s="3"/>
      <c r="AL42" s="45"/>
      <c r="AM42" s="46"/>
      <c r="AN42" s="3"/>
      <c r="AO42" s="3"/>
      <c r="AP42" s="3"/>
      <c r="AQ42" s="47"/>
      <c r="AR42" s="43"/>
      <c r="AS42" s="3"/>
      <c r="AT42" s="3"/>
      <c r="AU42" s="3"/>
      <c r="AV42" s="45"/>
      <c r="AW42" s="46"/>
      <c r="AX42" s="3"/>
      <c r="AY42" s="3"/>
      <c r="AZ42" s="3"/>
      <c r="BA42" s="44"/>
      <c r="BB42" s="43"/>
      <c r="BC42" s="3"/>
      <c r="BD42" s="3"/>
      <c r="BE42" s="3"/>
      <c r="BF42" s="45"/>
      <c r="BG42" s="46"/>
      <c r="BH42" s="3"/>
      <c r="BI42" s="3"/>
      <c r="BJ42" s="3"/>
      <c r="BK42" s="44"/>
      <c r="BL42" s="43"/>
      <c r="BM42" s="3"/>
      <c r="BN42" s="3"/>
      <c r="BO42" s="3"/>
      <c r="BP42" s="44"/>
      <c r="BQ42" s="130"/>
      <c r="BR42" s="132"/>
    </row>
    <row r="43" spans="2:70" ht="24" customHeight="1" x14ac:dyDescent="0.25">
      <c r="B43" s="151"/>
      <c r="C43" s="136"/>
      <c r="D43" s="137" t="s">
        <v>170</v>
      </c>
      <c r="E43" s="137" t="s">
        <v>167</v>
      </c>
      <c r="F43" s="137">
        <v>10</v>
      </c>
      <c r="G43" s="137" t="s">
        <v>157</v>
      </c>
      <c r="H43" s="64" t="s">
        <v>5</v>
      </c>
      <c r="I43" s="46"/>
      <c r="J43" s="3"/>
      <c r="K43" s="3"/>
      <c r="L43" s="3"/>
      <c r="M43" s="44"/>
      <c r="N43" s="43"/>
      <c r="O43" s="3"/>
      <c r="P43" s="3"/>
      <c r="Q43" s="3"/>
      <c r="R43" s="44"/>
      <c r="S43" s="43"/>
      <c r="T43" s="3"/>
      <c r="U43" s="3"/>
      <c r="V43" s="3"/>
      <c r="W43" s="44"/>
      <c r="X43" s="43" t="s">
        <v>5</v>
      </c>
      <c r="Y43" s="3"/>
      <c r="Z43" s="3"/>
      <c r="AA43" s="3"/>
      <c r="AB43" s="44"/>
      <c r="AC43" s="43"/>
      <c r="AD43" s="3"/>
      <c r="AE43" s="3"/>
      <c r="AF43" s="3"/>
      <c r="AG43" s="44"/>
      <c r="AH43" s="43"/>
      <c r="AI43" s="3"/>
      <c r="AJ43" s="3"/>
      <c r="AK43" s="3"/>
      <c r="AL43" s="45"/>
      <c r="AM43" s="46"/>
      <c r="AN43" s="3"/>
      <c r="AO43" s="3"/>
      <c r="AP43" s="3"/>
      <c r="AQ43" s="47"/>
      <c r="AR43" s="43"/>
      <c r="AS43" s="3"/>
      <c r="AT43" s="3"/>
      <c r="AU43" s="3"/>
      <c r="AV43" s="45"/>
      <c r="AW43" s="46"/>
      <c r="AX43" s="3"/>
      <c r="AY43" s="3"/>
      <c r="AZ43" s="3"/>
      <c r="BA43" s="44"/>
      <c r="BB43" s="43"/>
      <c r="BC43" s="3"/>
      <c r="BD43" s="3"/>
      <c r="BE43" s="3"/>
      <c r="BF43" s="45"/>
      <c r="BG43" s="46"/>
      <c r="BH43" s="3"/>
      <c r="BI43" s="3"/>
      <c r="BJ43" s="3"/>
      <c r="BK43" s="44"/>
      <c r="BL43" s="43"/>
      <c r="BM43" s="3"/>
      <c r="BN43" s="3"/>
      <c r="BO43" s="3"/>
      <c r="BP43" s="44"/>
      <c r="BQ43" s="129"/>
      <c r="BR43" s="131"/>
    </row>
    <row r="44" spans="2:70" ht="24" customHeight="1" x14ac:dyDescent="0.25">
      <c r="B44" s="151"/>
      <c r="C44" s="136"/>
      <c r="D44" s="138"/>
      <c r="E44" s="138"/>
      <c r="F44" s="137"/>
      <c r="G44" s="138"/>
      <c r="H44" s="65" t="s">
        <v>6</v>
      </c>
      <c r="I44" s="46"/>
      <c r="J44" s="3"/>
      <c r="K44" s="3"/>
      <c r="L44" s="3"/>
      <c r="M44" s="44"/>
      <c r="N44" s="43"/>
      <c r="O44" s="3"/>
      <c r="P44" s="3"/>
      <c r="Q44" s="3"/>
      <c r="R44" s="44"/>
      <c r="S44" s="43"/>
      <c r="T44" s="3"/>
      <c r="U44" s="3"/>
      <c r="V44" s="3"/>
      <c r="W44" s="44"/>
      <c r="X44" s="43"/>
      <c r="Y44" s="3"/>
      <c r="Z44" s="3"/>
      <c r="AA44" s="3"/>
      <c r="AB44" s="44"/>
      <c r="AC44" s="43"/>
      <c r="AD44" s="3"/>
      <c r="AE44" s="3"/>
      <c r="AF44" s="3"/>
      <c r="AG44" s="44"/>
      <c r="AH44" s="43"/>
      <c r="AI44" s="3"/>
      <c r="AJ44" s="3"/>
      <c r="AK44" s="3"/>
      <c r="AL44" s="45"/>
      <c r="AM44" s="46"/>
      <c r="AN44" s="3"/>
      <c r="AO44" s="3"/>
      <c r="AP44" s="3"/>
      <c r="AQ44" s="47"/>
      <c r="AR44" s="43"/>
      <c r="AS44" s="3"/>
      <c r="AT44" s="3"/>
      <c r="AU44" s="3"/>
      <c r="AV44" s="45"/>
      <c r="AW44" s="46"/>
      <c r="AX44" s="3"/>
      <c r="AY44" s="3"/>
      <c r="AZ44" s="3"/>
      <c r="BA44" s="44"/>
      <c r="BB44" s="43"/>
      <c r="BC44" s="3"/>
      <c r="BD44" s="3"/>
      <c r="BE44" s="3"/>
      <c r="BF44" s="45"/>
      <c r="BG44" s="46"/>
      <c r="BH44" s="3"/>
      <c r="BI44" s="3"/>
      <c r="BJ44" s="3"/>
      <c r="BK44" s="44"/>
      <c r="BL44" s="43"/>
      <c r="BM44" s="3"/>
      <c r="BN44" s="3"/>
      <c r="BO44" s="3"/>
      <c r="BP44" s="44"/>
      <c r="BQ44" s="130"/>
      <c r="BR44" s="132"/>
    </row>
    <row r="45" spans="2:70" ht="19.5" customHeight="1" x14ac:dyDescent="0.25">
      <c r="B45" s="151"/>
      <c r="C45" s="136"/>
      <c r="D45" s="137" t="s">
        <v>130</v>
      </c>
      <c r="E45" s="137" t="s">
        <v>168</v>
      </c>
      <c r="F45" s="137">
        <v>11</v>
      </c>
      <c r="G45" s="137" t="s">
        <v>169</v>
      </c>
      <c r="H45" s="64" t="s">
        <v>5</v>
      </c>
      <c r="I45" s="46"/>
      <c r="J45" s="42"/>
      <c r="K45" s="42"/>
      <c r="L45" s="42"/>
      <c r="M45" s="44"/>
      <c r="N45" s="43"/>
      <c r="O45" s="3"/>
      <c r="P45" s="3"/>
      <c r="Q45" s="3"/>
      <c r="R45" s="44"/>
      <c r="S45" s="43"/>
      <c r="T45" s="3"/>
      <c r="U45" s="3"/>
      <c r="V45" s="3"/>
      <c r="W45" s="44"/>
      <c r="X45" s="43" t="s">
        <v>5</v>
      </c>
      <c r="Y45" s="3"/>
      <c r="Z45" s="3"/>
      <c r="AA45" s="3"/>
      <c r="AB45" s="44"/>
      <c r="AC45" s="43"/>
      <c r="AD45" s="3"/>
      <c r="AE45" s="3"/>
      <c r="AF45" s="3"/>
      <c r="AG45" s="44"/>
      <c r="AH45" s="43"/>
      <c r="AI45" s="3"/>
      <c r="AJ45" s="3"/>
      <c r="AK45" s="3"/>
      <c r="AL45" s="45"/>
      <c r="AM45" s="46"/>
      <c r="AN45" s="3"/>
      <c r="AO45" s="3"/>
      <c r="AP45" s="3"/>
      <c r="AQ45" s="47"/>
      <c r="AR45" s="43"/>
      <c r="AS45" s="3"/>
      <c r="AT45" s="3"/>
      <c r="AU45" s="3"/>
      <c r="AV45" s="45"/>
      <c r="AW45" s="46"/>
      <c r="AX45" s="3"/>
      <c r="AY45" s="3"/>
      <c r="AZ45" s="3"/>
      <c r="BA45" s="44"/>
      <c r="BB45" s="43"/>
      <c r="BC45" s="3"/>
      <c r="BD45" s="3"/>
      <c r="BE45" s="3"/>
      <c r="BF45" s="45"/>
      <c r="BG45" s="46"/>
      <c r="BH45" s="3"/>
      <c r="BI45" s="3"/>
      <c r="BJ45" s="3"/>
      <c r="BK45" s="44"/>
      <c r="BL45" s="43"/>
      <c r="BM45" s="3"/>
      <c r="BN45" s="3"/>
      <c r="BO45" s="3"/>
      <c r="BP45" s="44"/>
      <c r="BQ45" s="129"/>
      <c r="BR45" s="131"/>
    </row>
    <row r="46" spans="2:70" ht="19.5" customHeight="1" x14ac:dyDescent="0.25">
      <c r="B46" s="151"/>
      <c r="C46" s="136"/>
      <c r="D46" s="138"/>
      <c r="E46" s="138"/>
      <c r="F46" s="137"/>
      <c r="G46" s="138"/>
      <c r="H46" s="65" t="s">
        <v>6</v>
      </c>
      <c r="I46" s="46"/>
      <c r="J46" s="3"/>
      <c r="K46" s="3"/>
      <c r="L46" s="3"/>
      <c r="M46" s="44"/>
      <c r="N46" s="43"/>
      <c r="O46" s="3"/>
      <c r="P46" s="3"/>
      <c r="Q46" s="3"/>
      <c r="R46" s="44"/>
      <c r="S46" s="43"/>
      <c r="T46" s="3"/>
      <c r="U46" s="3"/>
      <c r="V46" s="3"/>
      <c r="W46" s="44"/>
      <c r="X46" s="43"/>
      <c r="Y46" s="3"/>
      <c r="Z46" s="3"/>
      <c r="AA46" s="3"/>
      <c r="AB46" s="44"/>
      <c r="AC46" s="43"/>
      <c r="AD46" s="3"/>
      <c r="AE46" s="3"/>
      <c r="AF46" s="3"/>
      <c r="AG46" s="44"/>
      <c r="AH46" s="43"/>
      <c r="AI46" s="3"/>
      <c r="AJ46" s="3"/>
      <c r="AK46" s="3"/>
      <c r="AL46" s="45"/>
      <c r="AM46" s="46"/>
      <c r="AN46" s="3"/>
      <c r="AO46" s="3"/>
      <c r="AP46" s="3"/>
      <c r="AQ46" s="47"/>
      <c r="AR46" s="43"/>
      <c r="AS46" s="3"/>
      <c r="AT46" s="3"/>
      <c r="AU46" s="3"/>
      <c r="AV46" s="45"/>
      <c r="AW46" s="46"/>
      <c r="AX46" s="3"/>
      <c r="AY46" s="3"/>
      <c r="AZ46" s="3"/>
      <c r="BA46" s="44"/>
      <c r="BB46" s="43"/>
      <c r="BC46" s="3"/>
      <c r="BD46" s="3"/>
      <c r="BE46" s="3"/>
      <c r="BF46" s="45"/>
      <c r="BG46" s="46"/>
      <c r="BH46" s="3"/>
      <c r="BI46" s="3"/>
      <c r="BJ46" s="3"/>
      <c r="BK46" s="44"/>
      <c r="BL46" s="43"/>
      <c r="BM46" s="3"/>
      <c r="BN46" s="3"/>
      <c r="BO46" s="3"/>
      <c r="BP46" s="44"/>
      <c r="BQ46" s="130"/>
      <c r="BR46" s="132"/>
    </row>
    <row r="47" spans="2:70" ht="25.5" customHeight="1" x14ac:dyDescent="0.25">
      <c r="B47" s="151"/>
      <c r="C47" s="136"/>
      <c r="D47" s="137" t="s">
        <v>51</v>
      </c>
      <c r="E47" s="137" t="s">
        <v>171</v>
      </c>
      <c r="F47" s="137">
        <v>12</v>
      </c>
      <c r="G47" s="137" t="s">
        <v>169</v>
      </c>
      <c r="H47" s="64" t="s">
        <v>5</v>
      </c>
      <c r="I47" s="46"/>
      <c r="J47" s="3"/>
      <c r="K47" s="3"/>
      <c r="L47" s="3" t="s">
        <v>5</v>
      </c>
      <c r="M47" s="44"/>
      <c r="N47" s="43"/>
      <c r="O47" s="3"/>
      <c r="P47" s="3"/>
      <c r="Q47" s="3" t="s">
        <v>5</v>
      </c>
      <c r="R47" s="44"/>
      <c r="S47" s="43"/>
      <c r="T47" s="3"/>
      <c r="U47" s="3"/>
      <c r="V47" s="3" t="s">
        <v>5</v>
      </c>
      <c r="W47" s="44"/>
      <c r="X47" s="43"/>
      <c r="Y47" s="3"/>
      <c r="Z47" s="3"/>
      <c r="AA47" s="3" t="s">
        <v>5</v>
      </c>
      <c r="AB47" s="44"/>
      <c r="AC47" s="43"/>
      <c r="AD47" s="3"/>
      <c r="AE47" s="3"/>
      <c r="AF47" s="3" t="s">
        <v>5</v>
      </c>
      <c r="AG47" s="44"/>
      <c r="AH47" s="43"/>
      <c r="AI47" s="3"/>
      <c r="AJ47" s="3"/>
      <c r="AK47" s="3" t="s">
        <v>5</v>
      </c>
      <c r="AL47" s="45"/>
      <c r="AM47" s="46"/>
      <c r="AN47" s="3"/>
      <c r="AO47" s="3"/>
      <c r="AP47" s="3" t="s">
        <v>5</v>
      </c>
      <c r="AQ47" s="47"/>
      <c r="AR47" s="43"/>
      <c r="AS47" s="3"/>
      <c r="AT47" s="3"/>
      <c r="AU47" s="3" t="s">
        <v>5</v>
      </c>
      <c r="AV47" s="45"/>
      <c r="AW47" s="46"/>
      <c r="AX47" s="3"/>
      <c r="AY47" s="3"/>
      <c r="AZ47" s="3" t="s">
        <v>5</v>
      </c>
      <c r="BA47" s="44"/>
      <c r="BB47" s="43"/>
      <c r="BC47" s="3"/>
      <c r="BD47" s="3"/>
      <c r="BE47" s="3" t="s">
        <v>5</v>
      </c>
      <c r="BF47" s="45"/>
      <c r="BG47" s="46"/>
      <c r="BH47" s="3"/>
      <c r="BI47" s="3"/>
      <c r="BJ47" s="3" t="s">
        <v>5</v>
      </c>
      <c r="BK47" s="44"/>
      <c r="BL47" s="43"/>
      <c r="BM47" s="3"/>
      <c r="BN47" s="3"/>
      <c r="BO47" s="3" t="s">
        <v>5</v>
      </c>
      <c r="BP47" s="44"/>
      <c r="BQ47" s="129"/>
      <c r="BR47" s="131"/>
    </row>
    <row r="48" spans="2:70" ht="25.5" customHeight="1" x14ac:dyDescent="0.25">
      <c r="B48" s="151"/>
      <c r="C48" s="136"/>
      <c r="D48" s="138"/>
      <c r="E48" s="138"/>
      <c r="F48" s="137"/>
      <c r="G48" s="138"/>
      <c r="H48" s="65" t="s">
        <v>6</v>
      </c>
      <c r="I48" s="46"/>
      <c r="J48" s="3"/>
      <c r="K48" s="3"/>
      <c r="L48" s="3"/>
      <c r="M48" s="44"/>
      <c r="N48" s="43"/>
      <c r="O48" s="3"/>
      <c r="P48" s="3"/>
      <c r="Q48" s="3"/>
      <c r="R48" s="44"/>
      <c r="S48" s="43"/>
      <c r="T48" s="3"/>
      <c r="U48" s="3"/>
      <c r="V48" s="3"/>
      <c r="W48" s="44"/>
      <c r="X48" s="43"/>
      <c r="Y48" s="3"/>
      <c r="Z48" s="3"/>
      <c r="AA48" s="3"/>
      <c r="AB48" s="44"/>
      <c r="AC48" s="43"/>
      <c r="AD48" s="3"/>
      <c r="AE48" s="3"/>
      <c r="AF48" s="3"/>
      <c r="AG48" s="44"/>
      <c r="AH48" s="43"/>
      <c r="AI48" s="3"/>
      <c r="AJ48" s="3"/>
      <c r="AK48" s="3"/>
      <c r="AL48" s="45"/>
      <c r="AM48" s="46"/>
      <c r="AN48" s="3"/>
      <c r="AO48" s="3"/>
      <c r="AP48" s="3"/>
      <c r="AQ48" s="47"/>
      <c r="AR48" s="43"/>
      <c r="AS48" s="3"/>
      <c r="AT48" s="3"/>
      <c r="AU48" s="3"/>
      <c r="AV48" s="45"/>
      <c r="AW48" s="46"/>
      <c r="AX48" s="3"/>
      <c r="AY48" s="3"/>
      <c r="AZ48" s="3"/>
      <c r="BA48" s="44"/>
      <c r="BB48" s="43"/>
      <c r="BC48" s="3"/>
      <c r="BD48" s="3"/>
      <c r="BE48" s="3"/>
      <c r="BF48" s="45"/>
      <c r="BG48" s="46"/>
      <c r="BH48" s="3"/>
      <c r="BI48" s="3"/>
      <c r="BJ48" s="3"/>
      <c r="BK48" s="44"/>
      <c r="BL48" s="43"/>
      <c r="BM48" s="3"/>
      <c r="BN48" s="3"/>
      <c r="BO48" s="3"/>
      <c r="BP48" s="44"/>
      <c r="BQ48" s="130"/>
      <c r="BR48" s="132"/>
    </row>
    <row r="49" spans="2:70" ht="25.5" customHeight="1" x14ac:dyDescent="0.25">
      <c r="B49" s="151"/>
      <c r="C49" s="136"/>
      <c r="D49" s="137" t="s">
        <v>172</v>
      </c>
      <c r="E49" s="137" t="s">
        <v>173</v>
      </c>
      <c r="F49" s="137">
        <v>13</v>
      </c>
      <c r="G49" s="137" t="s">
        <v>174</v>
      </c>
      <c r="H49" s="64" t="s">
        <v>5</v>
      </c>
      <c r="I49" s="46"/>
      <c r="J49" s="42"/>
      <c r="K49" s="42"/>
      <c r="L49" s="42"/>
      <c r="M49" s="44"/>
      <c r="N49" s="43"/>
      <c r="O49" s="3"/>
      <c r="P49" s="3"/>
      <c r="Q49" s="3"/>
      <c r="R49" s="44"/>
      <c r="S49" s="43"/>
      <c r="T49" s="3"/>
      <c r="U49" s="3" t="s">
        <v>5</v>
      </c>
      <c r="V49" s="3"/>
      <c r="W49" s="44"/>
      <c r="X49" s="43"/>
      <c r="Y49" s="3"/>
      <c r="Z49" s="3"/>
      <c r="AA49" s="3"/>
      <c r="AB49" s="44"/>
      <c r="AC49" s="43"/>
      <c r="AD49" s="3"/>
      <c r="AE49" s="3"/>
      <c r="AF49" s="3"/>
      <c r="AG49" s="44"/>
      <c r="AH49" s="43"/>
      <c r="AI49" s="3"/>
      <c r="AJ49" s="3" t="s">
        <v>5</v>
      </c>
      <c r="AK49" s="3"/>
      <c r="AL49" s="45"/>
      <c r="AM49" s="46"/>
      <c r="AN49" s="3"/>
      <c r="AO49" s="3"/>
      <c r="AP49" s="3"/>
      <c r="AQ49" s="47"/>
      <c r="AR49" s="43"/>
      <c r="AS49" s="3"/>
      <c r="AT49" s="3"/>
      <c r="AU49" s="3"/>
      <c r="AV49" s="45"/>
      <c r="AW49" s="46"/>
      <c r="AX49" s="3"/>
      <c r="AY49" s="3" t="s">
        <v>5</v>
      </c>
      <c r="AZ49" s="3"/>
      <c r="BA49" s="44"/>
      <c r="BB49" s="43"/>
      <c r="BC49" s="3"/>
      <c r="BD49" s="3"/>
      <c r="BE49" s="3"/>
      <c r="BF49" s="45"/>
      <c r="BG49" s="46"/>
      <c r="BH49" s="3"/>
      <c r="BI49" s="3"/>
      <c r="BJ49" s="3"/>
      <c r="BK49" s="44"/>
      <c r="BL49" s="43"/>
      <c r="BM49" s="3"/>
      <c r="BN49" s="3" t="s">
        <v>5</v>
      </c>
      <c r="BO49" s="3"/>
      <c r="BP49" s="44"/>
      <c r="BQ49" s="129"/>
      <c r="BR49" s="131"/>
    </row>
    <row r="50" spans="2:70" ht="25.5" customHeight="1" x14ac:dyDescent="0.25">
      <c r="B50" s="151"/>
      <c r="C50" s="136"/>
      <c r="D50" s="138"/>
      <c r="E50" s="138"/>
      <c r="F50" s="137"/>
      <c r="G50" s="138"/>
      <c r="H50" s="65" t="s">
        <v>6</v>
      </c>
      <c r="I50" s="46"/>
      <c r="J50" s="3"/>
      <c r="K50" s="3"/>
      <c r="L50" s="3"/>
      <c r="M50" s="44"/>
      <c r="N50" s="43"/>
      <c r="O50" s="3"/>
      <c r="P50" s="3"/>
      <c r="Q50" s="3"/>
      <c r="R50" s="44"/>
      <c r="S50" s="43"/>
      <c r="T50" s="3"/>
      <c r="U50" s="3"/>
      <c r="V50" s="3"/>
      <c r="W50" s="44"/>
      <c r="X50" s="43"/>
      <c r="Y50" s="3"/>
      <c r="Z50" s="3"/>
      <c r="AA50" s="3"/>
      <c r="AB50" s="44"/>
      <c r="AC50" s="43"/>
      <c r="AD50" s="3"/>
      <c r="AE50" s="3"/>
      <c r="AF50" s="3"/>
      <c r="AG50" s="44"/>
      <c r="AH50" s="43"/>
      <c r="AI50" s="3"/>
      <c r="AJ50" s="3"/>
      <c r="AK50" s="3"/>
      <c r="AL50" s="45"/>
      <c r="AM50" s="46"/>
      <c r="AN50" s="3"/>
      <c r="AO50" s="3"/>
      <c r="AP50" s="3"/>
      <c r="AQ50" s="47"/>
      <c r="AR50" s="43"/>
      <c r="AS50" s="3"/>
      <c r="AT50" s="3"/>
      <c r="AU50" s="3"/>
      <c r="AV50" s="45"/>
      <c r="AW50" s="46"/>
      <c r="AX50" s="3"/>
      <c r="AY50" s="3"/>
      <c r="AZ50" s="3"/>
      <c r="BA50" s="44"/>
      <c r="BB50" s="43"/>
      <c r="BC50" s="3"/>
      <c r="BD50" s="3"/>
      <c r="BE50" s="3"/>
      <c r="BF50" s="45"/>
      <c r="BG50" s="46"/>
      <c r="BH50" s="3"/>
      <c r="BI50" s="3"/>
      <c r="BJ50" s="3"/>
      <c r="BK50" s="44"/>
      <c r="BL50" s="43"/>
      <c r="BM50" s="3"/>
      <c r="BN50" s="3"/>
      <c r="BO50" s="3"/>
      <c r="BP50" s="44"/>
      <c r="BQ50" s="130"/>
      <c r="BR50" s="132"/>
    </row>
    <row r="51" spans="2:70" ht="36.75" customHeight="1" x14ac:dyDescent="0.25">
      <c r="B51" s="151"/>
      <c r="C51" s="136" t="s">
        <v>52</v>
      </c>
      <c r="D51" s="181" t="s">
        <v>176</v>
      </c>
      <c r="E51" s="149" t="s">
        <v>177</v>
      </c>
      <c r="F51" s="137">
        <v>14</v>
      </c>
      <c r="G51" s="137" t="s">
        <v>157</v>
      </c>
      <c r="H51" s="64" t="s">
        <v>5</v>
      </c>
      <c r="I51" s="46"/>
      <c r="J51" s="42"/>
      <c r="K51" s="42"/>
      <c r="L51" s="42"/>
      <c r="M51" s="44"/>
      <c r="N51" s="43"/>
      <c r="O51" s="3"/>
      <c r="P51" s="3" t="s">
        <v>5</v>
      </c>
      <c r="Q51" s="3"/>
      <c r="R51" s="44"/>
      <c r="S51" s="43"/>
      <c r="T51" s="3"/>
      <c r="U51" s="3"/>
      <c r="V51" s="3"/>
      <c r="W51" s="44"/>
      <c r="X51" s="43"/>
      <c r="Y51" s="3"/>
      <c r="Z51" s="3"/>
      <c r="AA51" s="3"/>
      <c r="AB51" s="44"/>
      <c r="AC51" s="43"/>
      <c r="AD51" s="3"/>
      <c r="AE51" s="3"/>
      <c r="AF51" s="3"/>
      <c r="AG51" s="44"/>
      <c r="AH51" s="43"/>
      <c r="AI51" s="3"/>
      <c r="AJ51" s="3"/>
      <c r="AK51" s="3"/>
      <c r="AL51" s="45"/>
      <c r="AM51" s="46"/>
      <c r="AN51" s="3"/>
      <c r="AO51" s="3"/>
      <c r="AP51" s="3"/>
      <c r="AQ51" s="47"/>
      <c r="AR51" s="43"/>
      <c r="AS51" s="3"/>
      <c r="AT51" s="3"/>
      <c r="AU51" s="3"/>
      <c r="AV51" s="45"/>
      <c r="AW51" s="46"/>
      <c r="AX51" s="3"/>
      <c r="AY51" s="3"/>
      <c r="AZ51" s="3"/>
      <c r="BA51" s="44"/>
      <c r="BB51" s="43"/>
      <c r="BC51" s="3"/>
      <c r="BD51" s="3"/>
      <c r="BE51" s="3"/>
      <c r="BF51" s="45"/>
      <c r="BG51" s="46"/>
      <c r="BH51" s="3"/>
      <c r="BI51" s="3"/>
      <c r="BJ51" s="3"/>
      <c r="BK51" s="44"/>
      <c r="BL51" s="43"/>
      <c r="BM51" s="3"/>
      <c r="BN51" s="3"/>
      <c r="BO51" s="3"/>
      <c r="BP51" s="44"/>
      <c r="BQ51" s="133"/>
      <c r="BR51" s="131"/>
    </row>
    <row r="52" spans="2:70" ht="36.75" customHeight="1" x14ac:dyDescent="0.25">
      <c r="B52" s="151"/>
      <c r="C52" s="136"/>
      <c r="D52" s="181"/>
      <c r="E52" s="149"/>
      <c r="F52" s="137"/>
      <c r="G52" s="138"/>
      <c r="H52" s="65" t="s">
        <v>6</v>
      </c>
      <c r="I52" s="46"/>
      <c r="J52" s="3"/>
      <c r="K52" s="3"/>
      <c r="L52" s="3"/>
      <c r="M52" s="44"/>
      <c r="N52" s="43"/>
      <c r="O52" s="3"/>
      <c r="P52" s="3"/>
      <c r="Q52" s="3"/>
      <c r="R52" s="44"/>
      <c r="S52" s="43"/>
      <c r="T52" s="3"/>
      <c r="U52" s="3"/>
      <c r="V52" s="3"/>
      <c r="W52" s="44"/>
      <c r="X52" s="43"/>
      <c r="Y52" s="3"/>
      <c r="Z52" s="3"/>
      <c r="AA52" s="3"/>
      <c r="AB52" s="44"/>
      <c r="AC52" s="43"/>
      <c r="AD52" s="3"/>
      <c r="AE52" s="3"/>
      <c r="AF52" s="3"/>
      <c r="AG52" s="44"/>
      <c r="AH52" s="43"/>
      <c r="AI52" s="3"/>
      <c r="AJ52" s="3"/>
      <c r="AK52" s="3"/>
      <c r="AL52" s="45"/>
      <c r="AM52" s="46"/>
      <c r="AN52" s="3"/>
      <c r="AO52" s="3"/>
      <c r="AP52" s="3"/>
      <c r="AQ52" s="47"/>
      <c r="AR52" s="43"/>
      <c r="AS52" s="3"/>
      <c r="AT52" s="3"/>
      <c r="AU52" s="3"/>
      <c r="AV52" s="45"/>
      <c r="AW52" s="46"/>
      <c r="AX52" s="3"/>
      <c r="AY52" s="3"/>
      <c r="AZ52" s="3"/>
      <c r="BA52" s="44"/>
      <c r="BB52" s="43"/>
      <c r="BC52" s="3"/>
      <c r="BD52" s="3"/>
      <c r="BE52" s="3"/>
      <c r="BF52" s="45"/>
      <c r="BG52" s="46"/>
      <c r="BH52" s="3"/>
      <c r="BI52" s="3"/>
      <c r="BJ52" s="3"/>
      <c r="BK52" s="44"/>
      <c r="BL52" s="43"/>
      <c r="BM52" s="3"/>
      <c r="BN52" s="3"/>
      <c r="BO52" s="3"/>
      <c r="BP52" s="44"/>
      <c r="BQ52" s="130"/>
      <c r="BR52" s="132"/>
    </row>
    <row r="53" spans="2:70" ht="33" customHeight="1" x14ac:dyDescent="0.25">
      <c r="B53" s="151"/>
      <c r="C53" s="136"/>
      <c r="D53" s="136" t="s">
        <v>54</v>
      </c>
      <c r="E53" s="146" t="s">
        <v>55</v>
      </c>
      <c r="F53" s="137">
        <v>15</v>
      </c>
      <c r="G53" s="137" t="s">
        <v>157</v>
      </c>
      <c r="H53" s="64" t="s">
        <v>5</v>
      </c>
      <c r="I53" s="46"/>
      <c r="J53" s="42"/>
      <c r="K53" s="42"/>
      <c r="L53" s="42"/>
      <c r="M53" s="44"/>
      <c r="N53" s="43"/>
      <c r="O53" s="3"/>
      <c r="P53" s="3"/>
      <c r="Q53" s="3"/>
      <c r="R53" s="44"/>
      <c r="S53" s="43" t="s">
        <v>5</v>
      </c>
      <c r="T53" s="3"/>
      <c r="U53" s="3"/>
      <c r="V53" s="3"/>
      <c r="W53" s="44"/>
      <c r="X53" s="43"/>
      <c r="Y53" s="3"/>
      <c r="Z53" s="3"/>
      <c r="AA53" s="3"/>
      <c r="AB53" s="44"/>
      <c r="AC53" s="43"/>
      <c r="AD53" s="3"/>
      <c r="AE53" s="3"/>
      <c r="AF53" s="3"/>
      <c r="AG53" s="44"/>
      <c r="AH53" s="43"/>
      <c r="AI53" s="3"/>
      <c r="AJ53" s="3"/>
      <c r="AK53" s="3"/>
      <c r="AL53" s="45"/>
      <c r="AM53" s="46"/>
      <c r="AN53" s="3"/>
      <c r="AO53" s="3"/>
      <c r="AP53" s="3"/>
      <c r="AQ53" s="47"/>
      <c r="AR53" s="43"/>
      <c r="AS53" s="3"/>
      <c r="AT53" s="3"/>
      <c r="AU53" s="3"/>
      <c r="AV53" s="45"/>
      <c r="AW53" s="46"/>
      <c r="AX53" s="3"/>
      <c r="AY53" s="3"/>
      <c r="AZ53" s="3"/>
      <c r="BA53" s="44"/>
      <c r="BB53" s="43"/>
      <c r="BC53" s="3"/>
      <c r="BD53" s="3"/>
      <c r="BE53" s="3"/>
      <c r="BF53" s="45"/>
      <c r="BG53" s="46"/>
      <c r="BH53" s="3"/>
      <c r="BI53" s="3"/>
      <c r="BJ53" s="3"/>
      <c r="BK53" s="44"/>
      <c r="BL53" s="43"/>
      <c r="BM53" s="3"/>
      <c r="BN53" s="3"/>
      <c r="BO53" s="3"/>
      <c r="BP53" s="44"/>
      <c r="BQ53" s="133"/>
      <c r="BR53" s="131"/>
    </row>
    <row r="54" spans="2:70" ht="33" customHeight="1" x14ac:dyDescent="0.25">
      <c r="B54" s="151"/>
      <c r="C54" s="136"/>
      <c r="D54" s="138"/>
      <c r="E54" s="146"/>
      <c r="F54" s="137"/>
      <c r="G54" s="138"/>
      <c r="H54" s="65" t="s">
        <v>6</v>
      </c>
      <c r="I54" s="46"/>
      <c r="J54" s="3"/>
      <c r="K54" s="3"/>
      <c r="L54" s="3"/>
      <c r="M54" s="44"/>
      <c r="N54" s="43"/>
      <c r="O54" s="3"/>
      <c r="P54" s="3"/>
      <c r="Q54" s="3"/>
      <c r="R54" s="44"/>
      <c r="S54" s="43"/>
      <c r="T54" s="3"/>
      <c r="U54" s="3"/>
      <c r="V54" s="3"/>
      <c r="W54" s="44"/>
      <c r="X54" s="43"/>
      <c r="Y54" s="3"/>
      <c r="Z54" s="3"/>
      <c r="AA54" s="3"/>
      <c r="AB54" s="44"/>
      <c r="AC54" s="43"/>
      <c r="AD54" s="3"/>
      <c r="AE54" s="3"/>
      <c r="AF54" s="3"/>
      <c r="AG54" s="44"/>
      <c r="AH54" s="43"/>
      <c r="AI54" s="3"/>
      <c r="AJ54" s="3"/>
      <c r="AK54" s="3"/>
      <c r="AL54" s="45"/>
      <c r="AM54" s="46"/>
      <c r="AN54" s="3"/>
      <c r="AO54" s="3"/>
      <c r="AP54" s="3"/>
      <c r="AQ54" s="47"/>
      <c r="AR54" s="43"/>
      <c r="AS54" s="3"/>
      <c r="AT54" s="3"/>
      <c r="AU54" s="3"/>
      <c r="AV54" s="45"/>
      <c r="AW54" s="46"/>
      <c r="AX54" s="3"/>
      <c r="AY54" s="3"/>
      <c r="AZ54" s="3"/>
      <c r="BA54" s="44"/>
      <c r="BB54" s="43"/>
      <c r="BC54" s="3"/>
      <c r="BD54" s="3"/>
      <c r="BE54" s="3"/>
      <c r="BF54" s="45"/>
      <c r="BG54" s="46"/>
      <c r="BH54" s="3"/>
      <c r="BI54" s="3"/>
      <c r="BJ54" s="3"/>
      <c r="BK54" s="44"/>
      <c r="BL54" s="43"/>
      <c r="BM54" s="3"/>
      <c r="BN54" s="3"/>
      <c r="BO54" s="3"/>
      <c r="BP54" s="44"/>
      <c r="BQ54" s="130"/>
      <c r="BR54" s="132"/>
    </row>
    <row r="55" spans="2:70" ht="43.5" customHeight="1" x14ac:dyDescent="0.25">
      <c r="B55" s="151"/>
      <c r="C55" s="136" t="s">
        <v>53</v>
      </c>
      <c r="D55" s="136" t="s">
        <v>176</v>
      </c>
      <c r="E55" s="146" t="s">
        <v>178</v>
      </c>
      <c r="F55" s="137">
        <v>16</v>
      </c>
      <c r="G55" s="137" t="s">
        <v>157</v>
      </c>
      <c r="H55" s="64" t="s">
        <v>5</v>
      </c>
      <c r="I55" s="46"/>
      <c r="J55" s="42"/>
      <c r="K55" s="42"/>
      <c r="L55" s="42"/>
      <c r="M55" s="44"/>
      <c r="N55" s="43"/>
      <c r="O55" s="3"/>
      <c r="P55" s="3" t="s">
        <v>5</v>
      </c>
      <c r="Q55" s="3"/>
      <c r="R55" s="44"/>
      <c r="S55" s="43"/>
      <c r="T55" s="3"/>
      <c r="U55" s="3"/>
      <c r="V55" s="3"/>
      <c r="W55" s="44"/>
      <c r="X55" s="43"/>
      <c r="Y55" s="3"/>
      <c r="Z55" s="3"/>
      <c r="AA55" s="3"/>
      <c r="AB55" s="44"/>
      <c r="AC55" s="43"/>
      <c r="AD55" s="3"/>
      <c r="AE55" s="3"/>
      <c r="AF55" s="3"/>
      <c r="AG55" s="44"/>
      <c r="AH55" s="43"/>
      <c r="AI55" s="3"/>
      <c r="AJ55" s="3"/>
      <c r="AK55" s="3"/>
      <c r="AL55" s="45"/>
      <c r="AM55" s="46"/>
      <c r="AN55" s="3"/>
      <c r="AO55" s="3"/>
      <c r="AP55" s="3"/>
      <c r="AQ55" s="47"/>
      <c r="AR55" s="43"/>
      <c r="AS55" s="3"/>
      <c r="AT55" s="3"/>
      <c r="AU55" s="3"/>
      <c r="AV55" s="45"/>
      <c r="AW55" s="46"/>
      <c r="AX55" s="3"/>
      <c r="AY55" s="3"/>
      <c r="AZ55" s="3"/>
      <c r="BA55" s="44"/>
      <c r="BB55" s="43"/>
      <c r="BC55" s="3"/>
      <c r="BD55" s="3"/>
      <c r="BE55" s="3"/>
      <c r="BF55" s="45"/>
      <c r="BG55" s="46"/>
      <c r="BH55" s="3"/>
      <c r="BI55" s="3"/>
      <c r="BJ55" s="3"/>
      <c r="BK55" s="44"/>
      <c r="BL55" s="43"/>
      <c r="BM55" s="3"/>
      <c r="BN55" s="3"/>
      <c r="BO55" s="3"/>
      <c r="BP55" s="44"/>
      <c r="BQ55" s="133"/>
      <c r="BR55" s="131"/>
    </row>
    <row r="56" spans="2:70" ht="43.5" customHeight="1" x14ac:dyDescent="0.25">
      <c r="B56" s="151"/>
      <c r="C56" s="136"/>
      <c r="D56" s="136"/>
      <c r="E56" s="146"/>
      <c r="F56" s="137"/>
      <c r="G56" s="138"/>
      <c r="H56" s="65" t="s">
        <v>6</v>
      </c>
      <c r="I56" s="46"/>
      <c r="J56" s="3"/>
      <c r="K56" s="3"/>
      <c r="L56" s="3"/>
      <c r="M56" s="44"/>
      <c r="N56" s="43"/>
      <c r="O56" s="3"/>
      <c r="P56" s="3"/>
      <c r="Q56" s="3"/>
      <c r="R56" s="44"/>
      <c r="S56" s="43"/>
      <c r="T56" s="3"/>
      <c r="U56" s="3"/>
      <c r="V56" s="3"/>
      <c r="W56" s="44"/>
      <c r="X56" s="43"/>
      <c r="Y56" s="3"/>
      <c r="Z56" s="3"/>
      <c r="AA56" s="3"/>
      <c r="AB56" s="44"/>
      <c r="AC56" s="43"/>
      <c r="AD56" s="3"/>
      <c r="AE56" s="3"/>
      <c r="AF56" s="3"/>
      <c r="AG56" s="44"/>
      <c r="AH56" s="43"/>
      <c r="AI56" s="3"/>
      <c r="AJ56" s="3"/>
      <c r="AK56" s="3"/>
      <c r="AL56" s="45"/>
      <c r="AM56" s="46"/>
      <c r="AN56" s="3"/>
      <c r="AO56" s="3"/>
      <c r="AP56" s="3"/>
      <c r="AQ56" s="47"/>
      <c r="AR56" s="43"/>
      <c r="AS56" s="3"/>
      <c r="AT56" s="3"/>
      <c r="AU56" s="3"/>
      <c r="AV56" s="45"/>
      <c r="AW56" s="46"/>
      <c r="AX56" s="3"/>
      <c r="AY56" s="3"/>
      <c r="AZ56" s="3"/>
      <c r="BA56" s="44"/>
      <c r="BB56" s="43"/>
      <c r="BC56" s="3"/>
      <c r="BD56" s="3"/>
      <c r="BE56" s="3"/>
      <c r="BF56" s="45"/>
      <c r="BG56" s="46"/>
      <c r="BH56" s="3"/>
      <c r="BI56" s="3"/>
      <c r="BJ56" s="3"/>
      <c r="BK56" s="44"/>
      <c r="BL56" s="43"/>
      <c r="BM56" s="3"/>
      <c r="BN56" s="3"/>
      <c r="BO56" s="3"/>
      <c r="BP56" s="44"/>
      <c r="BQ56" s="130"/>
      <c r="BR56" s="132"/>
    </row>
    <row r="57" spans="2:70" ht="37.5" customHeight="1" x14ac:dyDescent="0.25">
      <c r="B57" s="151"/>
      <c r="C57" s="136" t="s">
        <v>180</v>
      </c>
      <c r="D57" s="136" t="s">
        <v>179</v>
      </c>
      <c r="E57" s="136" t="s">
        <v>181</v>
      </c>
      <c r="F57" s="137">
        <v>17</v>
      </c>
      <c r="G57" s="137" t="s">
        <v>157</v>
      </c>
      <c r="H57" s="64" t="s">
        <v>5</v>
      </c>
      <c r="I57" s="46"/>
      <c r="J57" s="42"/>
      <c r="K57" s="42"/>
      <c r="L57" s="42"/>
      <c r="M57" s="44"/>
      <c r="N57" s="43"/>
      <c r="O57" s="3"/>
      <c r="P57" s="3"/>
      <c r="Q57" s="3"/>
      <c r="R57" s="44"/>
      <c r="S57" s="43"/>
      <c r="T57" s="3"/>
      <c r="U57" s="3"/>
      <c r="V57" s="3"/>
      <c r="W57" s="44"/>
      <c r="X57" s="43"/>
      <c r="Y57" s="3"/>
      <c r="Z57" s="3"/>
      <c r="AA57" s="3"/>
      <c r="AB57" s="44"/>
      <c r="AC57" s="43"/>
      <c r="AD57" s="3"/>
      <c r="AE57" s="3"/>
      <c r="AF57" s="3"/>
      <c r="AG57" s="44"/>
      <c r="AH57" s="43"/>
      <c r="AI57" s="3"/>
      <c r="AJ57" s="3"/>
      <c r="AK57" s="3"/>
      <c r="AL57" s="45"/>
      <c r="AM57" s="46"/>
      <c r="AN57" s="3"/>
      <c r="AO57" s="3"/>
      <c r="AP57" s="3"/>
      <c r="AQ57" s="47"/>
      <c r="AR57" s="43" t="s">
        <v>5</v>
      </c>
      <c r="AS57" s="3"/>
      <c r="AT57" s="3"/>
      <c r="AU57" s="3"/>
      <c r="AV57" s="45"/>
      <c r="AW57" s="46"/>
      <c r="AX57" s="3"/>
      <c r="AY57" s="3"/>
      <c r="AZ57" s="3"/>
      <c r="BA57" s="44"/>
      <c r="BB57" s="43"/>
      <c r="BC57" s="3"/>
      <c r="BD57" s="3"/>
      <c r="BE57" s="3"/>
      <c r="BF57" s="45"/>
      <c r="BG57" s="46"/>
      <c r="BH57" s="3"/>
      <c r="BI57" s="3"/>
      <c r="BJ57" s="3"/>
      <c r="BK57" s="44"/>
      <c r="BL57" s="43"/>
      <c r="BM57" s="3"/>
      <c r="BN57" s="3"/>
      <c r="BO57" s="3"/>
      <c r="BP57" s="44"/>
      <c r="BQ57" s="134"/>
      <c r="BR57" s="131"/>
    </row>
    <row r="58" spans="2:70" ht="37.5" customHeight="1" x14ac:dyDescent="0.25">
      <c r="B58" s="151"/>
      <c r="C58" s="136"/>
      <c r="D58" s="138"/>
      <c r="E58" s="138"/>
      <c r="F58" s="137"/>
      <c r="G58" s="138"/>
      <c r="H58" s="65" t="s">
        <v>6</v>
      </c>
      <c r="I58" s="46"/>
      <c r="J58" s="3"/>
      <c r="K58" s="3"/>
      <c r="L58" s="3"/>
      <c r="M58" s="44"/>
      <c r="N58" s="43"/>
      <c r="O58" s="3"/>
      <c r="P58" s="3"/>
      <c r="Q58" s="3"/>
      <c r="R58" s="44"/>
      <c r="S58" s="43"/>
      <c r="T58" s="3"/>
      <c r="U58" s="3"/>
      <c r="V58" s="3"/>
      <c r="W58" s="44"/>
      <c r="X58" s="43"/>
      <c r="Y58" s="3"/>
      <c r="Z58" s="3"/>
      <c r="AA58" s="3"/>
      <c r="AB58" s="44"/>
      <c r="AC58" s="43"/>
      <c r="AD58" s="3"/>
      <c r="AE58" s="3"/>
      <c r="AF58" s="3"/>
      <c r="AG58" s="44"/>
      <c r="AH58" s="43"/>
      <c r="AI58" s="3"/>
      <c r="AJ58" s="3"/>
      <c r="AK58" s="3"/>
      <c r="AL58" s="45"/>
      <c r="AM58" s="46"/>
      <c r="AN58" s="3"/>
      <c r="AO58" s="3"/>
      <c r="AP58" s="3"/>
      <c r="AQ58" s="47"/>
      <c r="AR58" s="43"/>
      <c r="AS58" s="3"/>
      <c r="AT58" s="3"/>
      <c r="AU58" s="3"/>
      <c r="AV58" s="45"/>
      <c r="AW58" s="46"/>
      <c r="AX58" s="3"/>
      <c r="AY58" s="3"/>
      <c r="AZ58" s="3"/>
      <c r="BA58" s="44"/>
      <c r="BB58" s="43"/>
      <c r="BC58" s="3"/>
      <c r="BD58" s="3"/>
      <c r="BE58" s="3"/>
      <c r="BF58" s="45"/>
      <c r="BG58" s="46"/>
      <c r="BH58" s="3"/>
      <c r="BI58" s="3"/>
      <c r="BJ58" s="3"/>
      <c r="BK58" s="44"/>
      <c r="BL58" s="43"/>
      <c r="BM58" s="3"/>
      <c r="BN58" s="3"/>
      <c r="BO58" s="3"/>
      <c r="BP58" s="44"/>
      <c r="BQ58" s="135"/>
      <c r="BR58" s="132"/>
    </row>
    <row r="59" spans="2:70" ht="37.5" customHeight="1" x14ac:dyDescent="0.25">
      <c r="B59" s="151"/>
      <c r="C59" s="136" t="s">
        <v>56</v>
      </c>
      <c r="D59" s="136" t="s">
        <v>194</v>
      </c>
      <c r="E59" s="136" t="s">
        <v>41</v>
      </c>
      <c r="F59" s="137">
        <v>18</v>
      </c>
      <c r="G59" s="137" t="s">
        <v>157</v>
      </c>
      <c r="H59" s="64" t="s">
        <v>5</v>
      </c>
      <c r="I59" s="46"/>
      <c r="J59" s="42"/>
      <c r="K59" s="42"/>
      <c r="L59" s="42"/>
      <c r="M59" s="44"/>
      <c r="N59" s="43"/>
      <c r="O59" s="3"/>
      <c r="P59" s="3"/>
      <c r="Q59" s="3"/>
      <c r="R59" s="44"/>
      <c r="S59" s="43"/>
      <c r="T59" s="3"/>
      <c r="U59" s="3"/>
      <c r="V59" s="3" t="s">
        <v>5</v>
      </c>
      <c r="W59" s="44"/>
      <c r="X59" s="43"/>
      <c r="Y59" s="3"/>
      <c r="Z59" s="3"/>
      <c r="AA59" s="3"/>
      <c r="AB59" s="44"/>
      <c r="AC59" s="43"/>
      <c r="AD59" s="3"/>
      <c r="AE59" s="3"/>
      <c r="AF59" s="3"/>
      <c r="AG59" s="44"/>
      <c r="AH59" s="43"/>
      <c r="AI59" s="3"/>
      <c r="AJ59" s="3"/>
      <c r="AK59" s="3"/>
      <c r="AL59" s="45"/>
      <c r="AM59" s="46"/>
      <c r="AN59" s="3"/>
      <c r="AO59" s="3"/>
      <c r="AP59" s="3"/>
      <c r="AQ59" s="47"/>
      <c r="AR59" s="43"/>
      <c r="AS59" s="3"/>
      <c r="AT59" s="3"/>
      <c r="AU59" s="3"/>
      <c r="AV59" s="45"/>
      <c r="AW59" s="46"/>
      <c r="AX59" s="3"/>
      <c r="AY59" s="3"/>
      <c r="AZ59" s="3"/>
      <c r="BA59" s="44"/>
      <c r="BB59" s="43"/>
      <c r="BC59" s="3"/>
      <c r="BD59" s="3"/>
      <c r="BE59" s="3"/>
      <c r="BF59" s="45"/>
      <c r="BG59" s="46"/>
      <c r="BH59" s="3"/>
      <c r="BI59" s="3"/>
      <c r="BJ59" s="3"/>
      <c r="BK59" s="44"/>
      <c r="BL59" s="43"/>
      <c r="BM59" s="3"/>
      <c r="BN59" s="3"/>
      <c r="BO59" s="3"/>
      <c r="BP59" s="44"/>
      <c r="BQ59" s="133"/>
      <c r="BR59" s="131"/>
    </row>
    <row r="60" spans="2:70" ht="37.5" customHeight="1" x14ac:dyDescent="0.25">
      <c r="B60" s="151"/>
      <c r="C60" s="138"/>
      <c r="D60" s="138"/>
      <c r="E60" s="138"/>
      <c r="F60" s="137"/>
      <c r="G60" s="138"/>
      <c r="H60" s="65" t="s">
        <v>6</v>
      </c>
      <c r="I60" s="46"/>
      <c r="J60" s="3"/>
      <c r="K60" s="3"/>
      <c r="L60" s="3"/>
      <c r="M60" s="44"/>
      <c r="N60" s="43"/>
      <c r="O60" s="3"/>
      <c r="P60" s="3"/>
      <c r="Q60" s="3"/>
      <c r="R60" s="44"/>
      <c r="S60" s="43"/>
      <c r="T60" s="3"/>
      <c r="U60" s="3"/>
      <c r="V60" s="3"/>
      <c r="W60" s="44"/>
      <c r="X60" s="43"/>
      <c r="Y60" s="3"/>
      <c r="Z60" s="3"/>
      <c r="AA60" s="3"/>
      <c r="AB60" s="44"/>
      <c r="AC60" s="43"/>
      <c r="AD60" s="3"/>
      <c r="AE60" s="3"/>
      <c r="AF60" s="3"/>
      <c r="AG60" s="44"/>
      <c r="AH60" s="43"/>
      <c r="AI60" s="3"/>
      <c r="AJ60" s="3"/>
      <c r="AK60" s="3"/>
      <c r="AL60" s="45"/>
      <c r="AM60" s="46"/>
      <c r="AN60" s="3"/>
      <c r="AO60" s="3"/>
      <c r="AP60" s="3"/>
      <c r="AQ60" s="47"/>
      <c r="AR60" s="43"/>
      <c r="AS60" s="3"/>
      <c r="AT60" s="3"/>
      <c r="AU60" s="3"/>
      <c r="AV60" s="45"/>
      <c r="AW60" s="46"/>
      <c r="AX60" s="3"/>
      <c r="AY60" s="3"/>
      <c r="AZ60" s="3"/>
      <c r="BA60" s="44"/>
      <c r="BB60" s="43"/>
      <c r="BC60" s="3"/>
      <c r="BD60" s="3"/>
      <c r="BE60" s="3"/>
      <c r="BF60" s="45"/>
      <c r="BG60" s="46"/>
      <c r="BH60" s="3"/>
      <c r="BI60" s="3"/>
      <c r="BJ60" s="3"/>
      <c r="BK60" s="44"/>
      <c r="BL60" s="43"/>
      <c r="BM60" s="3"/>
      <c r="BN60" s="3"/>
      <c r="BO60" s="3"/>
      <c r="BP60" s="44"/>
      <c r="BQ60" s="130"/>
      <c r="BR60" s="132"/>
    </row>
    <row r="61" spans="2:70" ht="30" customHeight="1" x14ac:dyDescent="0.25">
      <c r="B61" s="151"/>
      <c r="C61" s="138"/>
      <c r="D61" s="138"/>
      <c r="E61" s="136" t="s">
        <v>182</v>
      </c>
      <c r="F61" s="137">
        <v>19</v>
      </c>
      <c r="G61" s="136" t="s">
        <v>160</v>
      </c>
      <c r="H61" s="64" t="s">
        <v>5</v>
      </c>
      <c r="I61" s="46"/>
      <c r="J61" s="42"/>
      <c r="K61" s="42"/>
      <c r="L61" s="42"/>
      <c r="M61" s="44"/>
      <c r="N61" s="43"/>
      <c r="O61" s="3"/>
      <c r="P61" s="3"/>
      <c r="Q61" s="3"/>
      <c r="R61" s="44"/>
      <c r="S61" s="43"/>
      <c r="T61" s="3"/>
      <c r="U61" s="3"/>
      <c r="V61" s="3" t="s">
        <v>5</v>
      </c>
      <c r="W61" s="44"/>
      <c r="X61" s="43"/>
      <c r="Y61" s="3"/>
      <c r="Z61" s="3"/>
      <c r="AA61" s="3"/>
      <c r="AB61" s="44"/>
      <c r="AC61" s="43"/>
      <c r="AD61" s="3"/>
      <c r="AE61" s="3"/>
      <c r="AF61" s="3"/>
      <c r="AG61" s="44"/>
      <c r="AH61" s="43"/>
      <c r="AI61" s="3"/>
      <c r="AJ61" s="3"/>
      <c r="AK61" s="3"/>
      <c r="AL61" s="45"/>
      <c r="AM61" s="46"/>
      <c r="AN61" s="3"/>
      <c r="AO61" s="3"/>
      <c r="AP61" s="3"/>
      <c r="AQ61" s="47"/>
      <c r="AR61" s="43"/>
      <c r="AS61" s="3"/>
      <c r="AT61" s="3"/>
      <c r="AU61" s="3"/>
      <c r="AV61" s="45"/>
      <c r="AW61" s="46"/>
      <c r="AX61" s="3"/>
      <c r="AY61" s="3"/>
      <c r="AZ61" s="3"/>
      <c r="BA61" s="44"/>
      <c r="BB61" s="43"/>
      <c r="BC61" s="3"/>
      <c r="BD61" s="3"/>
      <c r="BE61" s="3"/>
      <c r="BF61" s="45"/>
      <c r="BG61" s="46"/>
      <c r="BH61" s="3"/>
      <c r="BI61" s="3"/>
      <c r="BJ61" s="3"/>
      <c r="BK61" s="44"/>
      <c r="BL61" s="43"/>
      <c r="BM61" s="3"/>
      <c r="BN61" s="3"/>
      <c r="BO61" s="3"/>
      <c r="BP61" s="44"/>
      <c r="BQ61" s="133"/>
      <c r="BR61" s="131"/>
    </row>
    <row r="62" spans="2:70" ht="30" customHeight="1" x14ac:dyDescent="0.25">
      <c r="B62" s="151"/>
      <c r="C62" s="138"/>
      <c r="D62" s="138"/>
      <c r="E62" s="138"/>
      <c r="F62" s="137"/>
      <c r="G62" s="138"/>
      <c r="H62" s="65" t="s">
        <v>6</v>
      </c>
      <c r="I62" s="46"/>
      <c r="J62" s="3"/>
      <c r="K62" s="3"/>
      <c r="L62" s="3"/>
      <c r="M62" s="44"/>
      <c r="N62" s="43"/>
      <c r="O62" s="3"/>
      <c r="P62" s="3"/>
      <c r="Q62" s="3"/>
      <c r="R62" s="44"/>
      <c r="S62" s="43"/>
      <c r="T62" s="3"/>
      <c r="U62" s="3"/>
      <c r="V62" s="3"/>
      <c r="W62" s="44"/>
      <c r="X62" s="43"/>
      <c r="Y62" s="3"/>
      <c r="Z62" s="3"/>
      <c r="AA62" s="3"/>
      <c r="AB62" s="44"/>
      <c r="AC62" s="43"/>
      <c r="AD62" s="3"/>
      <c r="AE62" s="3"/>
      <c r="AF62" s="3"/>
      <c r="AG62" s="44"/>
      <c r="AH62" s="43"/>
      <c r="AI62" s="3"/>
      <c r="AJ62" s="3"/>
      <c r="AK62" s="3"/>
      <c r="AL62" s="45"/>
      <c r="AM62" s="46"/>
      <c r="AN62" s="3"/>
      <c r="AO62" s="3"/>
      <c r="AP62" s="3"/>
      <c r="AQ62" s="47"/>
      <c r="AR62" s="43"/>
      <c r="AS62" s="3"/>
      <c r="AT62" s="3"/>
      <c r="AU62" s="3"/>
      <c r="AV62" s="45"/>
      <c r="AW62" s="46"/>
      <c r="AX62" s="3"/>
      <c r="AY62" s="3"/>
      <c r="AZ62" s="3"/>
      <c r="BA62" s="44"/>
      <c r="BB62" s="43"/>
      <c r="BC62" s="3"/>
      <c r="BD62" s="3"/>
      <c r="BE62" s="3"/>
      <c r="BF62" s="45"/>
      <c r="BG62" s="46"/>
      <c r="BH62" s="3"/>
      <c r="BI62" s="3"/>
      <c r="BJ62" s="3"/>
      <c r="BK62" s="44"/>
      <c r="BL62" s="43"/>
      <c r="BM62" s="3"/>
      <c r="BN62" s="3"/>
      <c r="BO62" s="3"/>
      <c r="BP62" s="44"/>
      <c r="BQ62" s="130"/>
      <c r="BR62" s="132"/>
    </row>
    <row r="63" spans="2:70" ht="30" customHeight="1" x14ac:dyDescent="0.25">
      <c r="B63" s="151"/>
      <c r="C63" s="138"/>
      <c r="D63" s="138"/>
      <c r="E63" s="136" t="s">
        <v>187</v>
      </c>
      <c r="F63" s="137">
        <v>20</v>
      </c>
      <c r="G63" s="137" t="s">
        <v>157</v>
      </c>
      <c r="H63" s="64" t="s">
        <v>5</v>
      </c>
      <c r="I63" s="46"/>
      <c r="J63" s="3"/>
      <c r="K63" s="3"/>
      <c r="L63" s="3"/>
      <c r="M63" s="44"/>
      <c r="N63" s="43"/>
      <c r="O63" s="3"/>
      <c r="P63" s="3"/>
      <c r="Q63" s="3"/>
      <c r="R63" s="44"/>
      <c r="S63" s="43"/>
      <c r="T63" s="3"/>
      <c r="U63" s="3"/>
      <c r="V63" s="3"/>
      <c r="W63" s="44"/>
      <c r="X63" s="43" t="s">
        <v>5</v>
      </c>
      <c r="Y63" s="3"/>
      <c r="Z63" s="3"/>
      <c r="AA63" s="3"/>
      <c r="AB63" s="44"/>
      <c r="AC63" s="43"/>
      <c r="AD63" s="3"/>
      <c r="AE63" s="3"/>
      <c r="AF63" s="3"/>
      <c r="AG63" s="44"/>
      <c r="AH63" s="43"/>
      <c r="AI63" s="3"/>
      <c r="AJ63" s="3"/>
      <c r="AK63" s="3"/>
      <c r="AL63" s="45"/>
      <c r="AM63" s="46"/>
      <c r="AN63" s="3"/>
      <c r="AO63" s="3"/>
      <c r="AP63" s="3"/>
      <c r="AQ63" s="47"/>
      <c r="AR63" s="43"/>
      <c r="AS63" s="3"/>
      <c r="AT63" s="3"/>
      <c r="AU63" s="3"/>
      <c r="AV63" s="45"/>
      <c r="AW63" s="46"/>
      <c r="AX63" s="3"/>
      <c r="AY63" s="3"/>
      <c r="AZ63" s="3"/>
      <c r="BA63" s="44"/>
      <c r="BB63" s="43"/>
      <c r="BC63" s="3"/>
      <c r="BD63" s="3"/>
      <c r="BE63" s="3"/>
      <c r="BF63" s="45"/>
      <c r="BG63" s="46"/>
      <c r="BH63" s="3"/>
      <c r="BI63" s="3"/>
      <c r="BJ63" s="3"/>
      <c r="BK63" s="44"/>
      <c r="BL63" s="43"/>
      <c r="BM63" s="3"/>
      <c r="BN63" s="3"/>
      <c r="BO63" s="3"/>
      <c r="BP63" s="44"/>
      <c r="BQ63" s="133"/>
      <c r="BR63" s="131"/>
    </row>
    <row r="64" spans="2:70" ht="30" customHeight="1" x14ac:dyDescent="0.25">
      <c r="B64" s="151"/>
      <c r="C64" s="138"/>
      <c r="D64" s="138"/>
      <c r="E64" s="138"/>
      <c r="F64" s="137"/>
      <c r="G64" s="138"/>
      <c r="H64" s="65" t="s">
        <v>6</v>
      </c>
      <c r="I64" s="46"/>
      <c r="J64" s="3"/>
      <c r="K64" s="3"/>
      <c r="L64" s="3"/>
      <c r="M64" s="44"/>
      <c r="N64" s="43"/>
      <c r="O64" s="3"/>
      <c r="P64" s="3"/>
      <c r="Q64" s="3"/>
      <c r="R64" s="44"/>
      <c r="S64" s="43"/>
      <c r="T64" s="3"/>
      <c r="U64" s="3"/>
      <c r="V64" s="3"/>
      <c r="W64" s="44"/>
      <c r="X64" s="43"/>
      <c r="Y64" s="3"/>
      <c r="Z64" s="3"/>
      <c r="AA64" s="3"/>
      <c r="AB64" s="44"/>
      <c r="AC64" s="43"/>
      <c r="AD64" s="3"/>
      <c r="AE64" s="3"/>
      <c r="AF64" s="3"/>
      <c r="AG64" s="44"/>
      <c r="AH64" s="43"/>
      <c r="AI64" s="3"/>
      <c r="AJ64" s="3"/>
      <c r="AK64" s="3"/>
      <c r="AL64" s="45"/>
      <c r="AM64" s="46"/>
      <c r="AN64" s="3"/>
      <c r="AO64" s="3"/>
      <c r="AP64" s="3"/>
      <c r="AQ64" s="47"/>
      <c r="AR64" s="43"/>
      <c r="AS64" s="3"/>
      <c r="AT64" s="3"/>
      <c r="AU64" s="3"/>
      <c r="AV64" s="45"/>
      <c r="AW64" s="46"/>
      <c r="AX64" s="3"/>
      <c r="AY64" s="3"/>
      <c r="AZ64" s="3"/>
      <c r="BA64" s="44"/>
      <c r="BB64" s="43"/>
      <c r="BC64" s="3"/>
      <c r="BD64" s="3"/>
      <c r="BE64" s="3"/>
      <c r="BF64" s="45"/>
      <c r="BG64" s="46"/>
      <c r="BH64" s="3"/>
      <c r="BI64" s="3"/>
      <c r="BJ64" s="3"/>
      <c r="BK64" s="44"/>
      <c r="BL64" s="43"/>
      <c r="BM64" s="3"/>
      <c r="BN64" s="3"/>
      <c r="BO64" s="3"/>
      <c r="BP64" s="44"/>
      <c r="BQ64" s="130"/>
      <c r="BR64" s="132"/>
    </row>
    <row r="65" spans="2:70" ht="37.5" customHeight="1" x14ac:dyDescent="0.25">
      <c r="B65" s="151"/>
      <c r="C65" s="138"/>
      <c r="D65" s="138"/>
      <c r="E65" s="136" t="s">
        <v>183</v>
      </c>
      <c r="F65" s="137">
        <v>21</v>
      </c>
      <c r="G65" s="137" t="s">
        <v>157</v>
      </c>
      <c r="H65" s="64" t="s">
        <v>5</v>
      </c>
      <c r="I65" s="46"/>
      <c r="J65" s="3"/>
      <c r="K65" s="3"/>
      <c r="L65" s="3"/>
      <c r="M65" s="44"/>
      <c r="N65" s="43"/>
      <c r="O65" s="3"/>
      <c r="P65" s="3"/>
      <c r="Q65" s="3"/>
      <c r="R65" s="44"/>
      <c r="S65" s="43"/>
      <c r="T65" s="3"/>
      <c r="U65" s="3"/>
      <c r="V65" s="3" t="s">
        <v>5</v>
      </c>
      <c r="W65" s="44"/>
      <c r="X65" s="43"/>
      <c r="Y65" s="3"/>
      <c r="Z65" s="3"/>
      <c r="AA65" s="3"/>
      <c r="AB65" s="44"/>
      <c r="AC65" s="43"/>
      <c r="AD65" s="3"/>
      <c r="AE65" s="3"/>
      <c r="AF65" s="3"/>
      <c r="AG65" s="44"/>
      <c r="AH65" s="43"/>
      <c r="AI65" s="3"/>
      <c r="AJ65" s="3"/>
      <c r="AK65" s="3"/>
      <c r="AL65" s="45"/>
      <c r="AM65" s="46"/>
      <c r="AN65" s="3"/>
      <c r="AO65" s="3"/>
      <c r="AP65" s="3"/>
      <c r="AQ65" s="47"/>
      <c r="AR65" s="43"/>
      <c r="AS65" s="3"/>
      <c r="AT65" s="3"/>
      <c r="AU65" s="3"/>
      <c r="AV65" s="45"/>
      <c r="AW65" s="46"/>
      <c r="AX65" s="3"/>
      <c r="AY65" s="3"/>
      <c r="AZ65" s="3"/>
      <c r="BA65" s="44"/>
      <c r="BB65" s="43"/>
      <c r="BC65" s="3"/>
      <c r="BD65" s="3"/>
      <c r="BE65" s="3"/>
      <c r="BF65" s="45"/>
      <c r="BG65" s="46"/>
      <c r="BH65" s="3"/>
      <c r="BI65" s="3"/>
      <c r="BJ65" s="3"/>
      <c r="BK65" s="44"/>
      <c r="BL65" s="43"/>
      <c r="BM65" s="3"/>
      <c r="BN65" s="3"/>
      <c r="BO65" s="3"/>
      <c r="BP65" s="44"/>
      <c r="BQ65" s="133"/>
      <c r="BR65" s="131"/>
    </row>
    <row r="66" spans="2:70" ht="37.5" customHeight="1" x14ac:dyDescent="0.25">
      <c r="B66" s="151"/>
      <c r="C66" s="138"/>
      <c r="D66" s="138"/>
      <c r="E66" s="138"/>
      <c r="F66" s="137"/>
      <c r="G66" s="138"/>
      <c r="H66" s="65" t="s">
        <v>6</v>
      </c>
      <c r="I66" s="46"/>
      <c r="J66" s="3"/>
      <c r="K66" s="3"/>
      <c r="L66" s="3"/>
      <c r="M66" s="44"/>
      <c r="N66" s="43"/>
      <c r="O66" s="3"/>
      <c r="P66" s="3"/>
      <c r="Q66" s="3"/>
      <c r="R66" s="44"/>
      <c r="S66" s="43"/>
      <c r="T66" s="3"/>
      <c r="U66" s="3"/>
      <c r="V66" s="3"/>
      <c r="W66" s="44"/>
      <c r="X66" s="43"/>
      <c r="Y66" s="3"/>
      <c r="Z66" s="3"/>
      <c r="AA66" s="3"/>
      <c r="AB66" s="44"/>
      <c r="AC66" s="43"/>
      <c r="AD66" s="3"/>
      <c r="AE66" s="3"/>
      <c r="AF66" s="3"/>
      <c r="AG66" s="44"/>
      <c r="AH66" s="43"/>
      <c r="AI66" s="3"/>
      <c r="AJ66" s="3"/>
      <c r="AK66" s="3"/>
      <c r="AL66" s="45"/>
      <c r="AM66" s="46"/>
      <c r="AN66" s="3"/>
      <c r="AO66" s="3"/>
      <c r="AP66" s="3"/>
      <c r="AQ66" s="47"/>
      <c r="AR66" s="43"/>
      <c r="AS66" s="3"/>
      <c r="AT66" s="3"/>
      <c r="AU66" s="3"/>
      <c r="AV66" s="45"/>
      <c r="AW66" s="46"/>
      <c r="AX66" s="3"/>
      <c r="AY66" s="3"/>
      <c r="AZ66" s="3"/>
      <c r="BA66" s="44"/>
      <c r="BB66" s="43"/>
      <c r="BC66" s="3"/>
      <c r="BD66" s="3"/>
      <c r="BE66" s="3"/>
      <c r="BF66" s="45"/>
      <c r="BG66" s="46"/>
      <c r="BH66" s="3"/>
      <c r="BI66" s="3"/>
      <c r="BJ66" s="3"/>
      <c r="BK66" s="44"/>
      <c r="BL66" s="43"/>
      <c r="BM66" s="3"/>
      <c r="BN66" s="3"/>
      <c r="BO66" s="3"/>
      <c r="BP66" s="44"/>
      <c r="BQ66" s="130"/>
      <c r="BR66" s="132"/>
    </row>
    <row r="67" spans="2:70" ht="33" customHeight="1" x14ac:dyDescent="0.25">
      <c r="B67" s="151"/>
      <c r="C67" s="138"/>
      <c r="D67" s="138"/>
      <c r="E67" s="136" t="s">
        <v>184</v>
      </c>
      <c r="F67" s="137">
        <v>22</v>
      </c>
      <c r="G67" s="136" t="s">
        <v>160</v>
      </c>
      <c r="H67" s="64" t="s">
        <v>5</v>
      </c>
      <c r="I67" s="46"/>
      <c r="J67" s="3"/>
      <c r="K67" s="3"/>
      <c r="L67" s="3"/>
      <c r="M67" s="44"/>
      <c r="N67" s="43"/>
      <c r="O67" s="3"/>
      <c r="P67" s="3"/>
      <c r="Q67" s="3"/>
      <c r="R67" s="44"/>
      <c r="S67" s="43"/>
      <c r="T67" s="3"/>
      <c r="U67" s="3"/>
      <c r="V67" s="3" t="s">
        <v>5</v>
      </c>
      <c r="W67" s="44"/>
      <c r="X67" s="43"/>
      <c r="Y67" s="3"/>
      <c r="Z67" s="3"/>
      <c r="AA67" s="3"/>
      <c r="AB67" s="44"/>
      <c r="AC67" s="43"/>
      <c r="AD67" s="3"/>
      <c r="AE67" s="3"/>
      <c r="AF67" s="3"/>
      <c r="AG67" s="44"/>
      <c r="AH67" s="43"/>
      <c r="AI67" s="3"/>
      <c r="AJ67" s="3"/>
      <c r="AK67" s="3"/>
      <c r="AL67" s="45"/>
      <c r="AM67" s="46"/>
      <c r="AN67" s="3"/>
      <c r="AO67" s="3"/>
      <c r="AP67" s="3"/>
      <c r="AQ67" s="47"/>
      <c r="AR67" s="43"/>
      <c r="AS67" s="3"/>
      <c r="AT67" s="3"/>
      <c r="AU67" s="3"/>
      <c r="AV67" s="45"/>
      <c r="AW67" s="46"/>
      <c r="AX67" s="3"/>
      <c r="AY67" s="3"/>
      <c r="AZ67" s="3"/>
      <c r="BA67" s="44"/>
      <c r="BB67" s="43"/>
      <c r="BC67" s="3"/>
      <c r="BD67" s="3"/>
      <c r="BE67" s="3"/>
      <c r="BF67" s="45"/>
      <c r="BG67" s="46"/>
      <c r="BH67" s="3"/>
      <c r="BI67" s="3"/>
      <c r="BJ67" s="3"/>
      <c r="BK67" s="44"/>
      <c r="BL67" s="43"/>
      <c r="BM67" s="3"/>
      <c r="BN67" s="3"/>
      <c r="BO67" s="3"/>
      <c r="BP67" s="44"/>
      <c r="BQ67" s="133"/>
      <c r="BR67" s="131"/>
    </row>
    <row r="68" spans="2:70" ht="33" customHeight="1" x14ac:dyDescent="0.25">
      <c r="B68" s="151"/>
      <c r="C68" s="138"/>
      <c r="D68" s="138"/>
      <c r="E68" s="138"/>
      <c r="F68" s="137"/>
      <c r="G68" s="138"/>
      <c r="H68" s="65" t="s">
        <v>6</v>
      </c>
      <c r="I68" s="46"/>
      <c r="J68" s="3"/>
      <c r="K68" s="3"/>
      <c r="L68" s="3"/>
      <c r="M68" s="44"/>
      <c r="N68" s="43"/>
      <c r="O68" s="3"/>
      <c r="P68" s="3"/>
      <c r="Q68" s="3"/>
      <c r="R68" s="44"/>
      <c r="S68" s="43"/>
      <c r="T68" s="3"/>
      <c r="U68" s="3"/>
      <c r="V68" s="3"/>
      <c r="W68" s="44"/>
      <c r="X68" s="43"/>
      <c r="Y68" s="3"/>
      <c r="Z68" s="3"/>
      <c r="AA68" s="3"/>
      <c r="AB68" s="44"/>
      <c r="AC68" s="43"/>
      <c r="AD68" s="3"/>
      <c r="AE68" s="3"/>
      <c r="AF68" s="3"/>
      <c r="AG68" s="44"/>
      <c r="AH68" s="43"/>
      <c r="AI68" s="3"/>
      <c r="AJ68" s="3"/>
      <c r="AK68" s="3"/>
      <c r="AL68" s="45"/>
      <c r="AM68" s="46"/>
      <c r="AN68" s="3"/>
      <c r="AO68" s="3"/>
      <c r="AP68" s="3"/>
      <c r="AQ68" s="47"/>
      <c r="AR68" s="43"/>
      <c r="AS68" s="3"/>
      <c r="AT68" s="3"/>
      <c r="AU68" s="3"/>
      <c r="AV68" s="45"/>
      <c r="AW68" s="46"/>
      <c r="AX68" s="3"/>
      <c r="AY68" s="3"/>
      <c r="AZ68" s="3"/>
      <c r="BA68" s="44"/>
      <c r="BB68" s="43"/>
      <c r="BC68" s="3"/>
      <c r="BD68" s="3"/>
      <c r="BE68" s="3"/>
      <c r="BF68" s="45"/>
      <c r="BG68" s="46"/>
      <c r="BH68" s="3"/>
      <c r="BI68" s="3"/>
      <c r="BJ68" s="3"/>
      <c r="BK68" s="44"/>
      <c r="BL68" s="43"/>
      <c r="BM68" s="3"/>
      <c r="BN68" s="3"/>
      <c r="BO68" s="3"/>
      <c r="BP68" s="44"/>
      <c r="BQ68" s="130"/>
      <c r="BR68" s="132"/>
    </row>
    <row r="69" spans="2:70" ht="27.75" customHeight="1" x14ac:dyDescent="0.25">
      <c r="B69" s="151"/>
      <c r="C69" s="138"/>
      <c r="D69" s="138"/>
      <c r="E69" s="136" t="s">
        <v>188</v>
      </c>
      <c r="F69" s="137">
        <v>23</v>
      </c>
      <c r="G69" s="137" t="s">
        <v>157</v>
      </c>
      <c r="H69" s="64" t="s">
        <v>5</v>
      </c>
      <c r="I69" s="46"/>
      <c r="J69" s="3"/>
      <c r="K69" s="3"/>
      <c r="L69" s="3"/>
      <c r="M69" s="44"/>
      <c r="N69" s="43"/>
      <c r="O69" s="3"/>
      <c r="P69" s="3"/>
      <c r="Q69" s="3"/>
      <c r="R69" s="44"/>
      <c r="S69" s="43"/>
      <c r="T69" s="3"/>
      <c r="U69" s="3"/>
      <c r="V69" s="3"/>
      <c r="W69" s="44"/>
      <c r="X69" s="43" t="s">
        <v>5</v>
      </c>
      <c r="Y69" s="3"/>
      <c r="Z69" s="3"/>
      <c r="AA69" s="3"/>
      <c r="AB69" s="44"/>
      <c r="AC69" s="43"/>
      <c r="AD69" s="3"/>
      <c r="AE69" s="3"/>
      <c r="AF69" s="3"/>
      <c r="AG69" s="44"/>
      <c r="AH69" s="43"/>
      <c r="AI69" s="3"/>
      <c r="AJ69" s="3"/>
      <c r="AK69" s="3"/>
      <c r="AL69" s="45"/>
      <c r="AM69" s="46"/>
      <c r="AN69" s="3"/>
      <c r="AO69" s="3"/>
      <c r="AP69" s="3"/>
      <c r="AQ69" s="47"/>
      <c r="AR69" s="43"/>
      <c r="AS69" s="3"/>
      <c r="AT69" s="3"/>
      <c r="AU69" s="3"/>
      <c r="AV69" s="45"/>
      <c r="AW69" s="46"/>
      <c r="AX69" s="3"/>
      <c r="AY69" s="3"/>
      <c r="AZ69" s="3"/>
      <c r="BA69" s="44"/>
      <c r="BB69" s="43"/>
      <c r="BC69" s="3"/>
      <c r="BD69" s="3"/>
      <c r="BE69" s="3"/>
      <c r="BF69" s="45"/>
      <c r="BG69" s="46"/>
      <c r="BH69" s="3"/>
      <c r="BI69" s="3"/>
      <c r="BJ69" s="3"/>
      <c r="BK69" s="44"/>
      <c r="BL69" s="43"/>
      <c r="BM69" s="3"/>
      <c r="BN69" s="3"/>
      <c r="BO69" s="3"/>
      <c r="BP69" s="44"/>
      <c r="BQ69" s="133"/>
      <c r="BR69" s="131"/>
    </row>
    <row r="70" spans="2:70" ht="27.75" customHeight="1" x14ac:dyDescent="0.25">
      <c r="B70" s="151"/>
      <c r="C70" s="138"/>
      <c r="D70" s="138"/>
      <c r="E70" s="138"/>
      <c r="F70" s="137"/>
      <c r="G70" s="138"/>
      <c r="H70" s="65" t="s">
        <v>6</v>
      </c>
      <c r="I70" s="46"/>
      <c r="J70" s="3"/>
      <c r="K70" s="3"/>
      <c r="L70" s="3"/>
      <c r="M70" s="44"/>
      <c r="N70" s="43"/>
      <c r="O70" s="3"/>
      <c r="P70" s="3"/>
      <c r="Q70" s="3"/>
      <c r="R70" s="44"/>
      <c r="S70" s="43"/>
      <c r="T70" s="3"/>
      <c r="U70" s="3"/>
      <c r="V70" s="3"/>
      <c r="W70" s="44"/>
      <c r="X70" s="43"/>
      <c r="Y70" s="3"/>
      <c r="Z70" s="3"/>
      <c r="AA70" s="3"/>
      <c r="AB70" s="44"/>
      <c r="AC70" s="43"/>
      <c r="AD70" s="3"/>
      <c r="AE70" s="3"/>
      <c r="AF70" s="3"/>
      <c r="AG70" s="44"/>
      <c r="AH70" s="43"/>
      <c r="AI70" s="3"/>
      <c r="AJ70" s="3"/>
      <c r="AK70" s="3"/>
      <c r="AL70" s="45"/>
      <c r="AM70" s="46"/>
      <c r="AN70" s="3"/>
      <c r="AO70" s="3"/>
      <c r="AP70" s="3"/>
      <c r="AQ70" s="47"/>
      <c r="AR70" s="43"/>
      <c r="AS70" s="3"/>
      <c r="AT70" s="3"/>
      <c r="AU70" s="3"/>
      <c r="AV70" s="45"/>
      <c r="AW70" s="46"/>
      <c r="AX70" s="3"/>
      <c r="AY70" s="3"/>
      <c r="AZ70" s="3"/>
      <c r="BA70" s="44"/>
      <c r="BB70" s="43"/>
      <c r="BC70" s="3"/>
      <c r="BD70" s="3"/>
      <c r="BE70" s="3"/>
      <c r="BF70" s="45"/>
      <c r="BG70" s="46"/>
      <c r="BH70" s="3"/>
      <c r="BI70" s="3"/>
      <c r="BJ70" s="3"/>
      <c r="BK70" s="44"/>
      <c r="BL70" s="43"/>
      <c r="BM70" s="3"/>
      <c r="BN70" s="3"/>
      <c r="BO70" s="3"/>
      <c r="BP70" s="44"/>
      <c r="BQ70" s="130"/>
      <c r="BR70" s="132"/>
    </row>
    <row r="71" spans="2:70" ht="27.75" customHeight="1" x14ac:dyDescent="0.25">
      <c r="B71" s="151"/>
      <c r="C71" s="138"/>
      <c r="D71" s="138"/>
      <c r="E71" s="136" t="s">
        <v>185</v>
      </c>
      <c r="F71" s="137">
        <v>24</v>
      </c>
      <c r="G71" s="137" t="s">
        <v>157</v>
      </c>
      <c r="H71" s="64" t="s">
        <v>5</v>
      </c>
      <c r="I71" s="46"/>
      <c r="J71" s="3"/>
      <c r="K71" s="3"/>
      <c r="L71" s="3"/>
      <c r="M71" s="44"/>
      <c r="N71" s="43"/>
      <c r="O71" s="3"/>
      <c r="P71" s="3"/>
      <c r="Q71" s="3"/>
      <c r="R71" s="44"/>
      <c r="S71" s="43"/>
      <c r="T71" s="3"/>
      <c r="U71" s="3"/>
      <c r="V71" s="3" t="s">
        <v>5</v>
      </c>
      <c r="W71" s="44"/>
      <c r="X71" s="43"/>
      <c r="Y71" s="3"/>
      <c r="Z71" s="3"/>
      <c r="AA71" s="3"/>
      <c r="AB71" s="44"/>
      <c r="AC71" s="43"/>
      <c r="AD71" s="3"/>
      <c r="AE71" s="3"/>
      <c r="AF71" s="3"/>
      <c r="AG71" s="44"/>
      <c r="AH71" s="43"/>
      <c r="AI71" s="3"/>
      <c r="AJ71" s="3"/>
      <c r="AK71" s="3"/>
      <c r="AL71" s="45"/>
      <c r="AM71" s="46"/>
      <c r="AN71" s="3"/>
      <c r="AO71" s="3"/>
      <c r="AP71" s="3"/>
      <c r="AQ71" s="47"/>
      <c r="AR71" s="43"/>
      <c r="AS71" s="3"/>
      <c r="AT71" s="3"/>
      <c r="AU71" s="3"/>
      <c r="AV71" s="45"/>
      <c r="AW71" s="46"/>
      <c r="AX71" s="3"/>
      <c r="AY71" s="3"/>
      <c r="AZ71" s="3"/>
      <c r="BA71" s="44"/>
      <c r="BB71" s="43"/>
      <c r="BC71" s="3"/>
      <c r="BD71" s="3"/>
      <c r="BE71" s="3"/>
      <c r="BF71" s="45"/>
      <c r="BG71" s="46"/>
      <c r="BH71" s="3"/>
      <c r="BI71" s="3"/>
      <c r="BJ71" s="3"/>
      <c r="BK71" s="44"/>
      <c r="BL71" s="43"/>
      <c r="BM71" s="3"/>
      <c r="BN71" s="3"/>
      <c r="BO71" s="3"/>
      <c r="BP71" s="44"/>
      <c r="BQ71" s="133"/>
      <c r="BR71" s="131"/>
    </row>
    <row r="72" spans="2:70" ht="27.75" customHeight="1" x14ac:dyDescent="0.25">
      <c r="B72" s="151"/>
      <c r="C72" s="138"/>
      <c r="D72" s="138"/>
      <c r="E72" s="138"/>
      <c r="F72" s="137"/>
      <c r="G72" s="138"/>
      <c r="H72" s="65" t="s">
        <v>6</v>
      </c>
      <c r="I72" s="46"/>
      <c r="J72" s="3"/>
      <c r="K72" s="3"/>
      <c r="L72" s="3"/>
      <c r="M72" s="44"/>
      <c r="N72" s="43"/>
      <c r="O72" s="3"/>
      <c r="P72" s="3"/>
      <c r="Q72" s="3"/>
      <c r="R72" s="44"/>
      <c r="S72" s="43"/>
      <c r="T72" s="3"/>
      <c r="U72" s="3"/>
      <c r="V72" s="3"/>
      <c r="W72" s="44"/>
      <c r="X72" s="43"/>
      <c r="Y72" s="3"/>
      <c r="Z72" s="3"/>
      <c r="AA72" s="3"/>
      <c r="AB72" s="44"/>
      <c r="AC72" s="43"/>
      <c r="AD72" s="3"/>
      <c r="AE72" s="3"/>
      <c r="AF72" s="3"/>
      <c r="AG72" s="44"/>
      <c r="AH72" s="43"/>
      <c r="AI72" s="3"/>
      <c r="AJ72" s="3"/>
      <c r="AK72" s="3"/>
      <c r="AL72" s="45"/>
      <c r="AM72" s="46"/>
      <c r="AN72" s="3"/>
      <c r="AO72" s="3"/>
      <c r="AP72" s="3"/>
      <c r="AQ72" s="47"/>
      <c r="AR72" s="43"/>
      <c r="AS72" s="3"/>
      <c r="AT72" s="3"/>
      <c r="AU72" s="3"/>
      <c r="AV72" s="45"/>
      <c r="AW72" s="46"/>
      <c r="AX72" s="3"/>
      <c r="AY72" s="3"/>
      <c r="AZ72" s="3"/>
      <c r="BA72" s="44"/>
      <c r="BB72" s="43"/>
      <c r="BC72" s="3"/>
      <c r="BD72" s="3"/>
      <c r="BE72" s="3"/>
      <c r="BF72" s="45"/>
      <c r="BG72" s="46"/>
      <c r="BH72" s="3"/>
      <c r="BI72" s="3"/>
      <c r="BJ72" s="3"/>
      <c r="BK72" s="44"/>
      <c r="BL72" s="43"/>
      <c r="BM72" s="3"/>
      <c r="BN72" s="3"/>
      <c r="BO72" s="3"/>
      <c r="BP72" s="44"/>
      <c r="BQ72" s="130"/>
      <c r="BR72" s="132"/>
    </row>
    <row r="73" spans="2:70" ht="27.75" customHeight="1" x14ac:dyDescent="0.25">
      <c r="B73" s="151"/>
      <c r="C73" s="138"/>
      <c r="D73" s="138"/>
      <c r="E73" s="136" t="s">
        <v>186</v>
      </c>
      <c r="F73" s="137">
        <v>25</v>
      </c>
      <c r="G73" s="136" t="s">
        <v>160</v>
      </c>
      <c r="H73" s="64" t="s">
        <v>5</v>
      </c>
      <c r="I73" s="46"/>
      <c r="J73" s="3"/>
      <c r="K73" s="3"/>
      <c r="L73" s="3"/>
      <c r="M73" s="44"/>
      <c r="N73" s="43"/>
      <c r="O73" s="3"/>
      <c r="P73" s="3"/>
      <c r="Q73" s="3"/>
      <c r="R73" s="44"/>
      <c r="S73" s="43"/>
      <c r="T73" s="3"/>
      <c r="U73" s="3"/>
      <c r="V73" s="3" t="s">
        <v>5</v>
      </c>
      <c r="W73" s="44"/>
      <c r="X73" s="43"/>
      <c r="Y73" s="3"/>
      <c r="Z73" s="3"/>
      <c r="AA73" s="3"/>
      <c r="AB73" s="44"/>
      <c r="AC73" s="43"/>
      <c r="AD73" s="3"/>
      <c r="AE73" s="3"/>
      <c r="AF73" s="3"/>
      <c r="AG73" s="44"/>
      <c r="AH73" s="43"/>
      <c r="AI73" s="3"/>
      <c r="AJ73" s="3"/>
      <c r="AK73" s="3"/>
      <c r="AL73" s="45"/>
      <c r="AM73" s="46"/>
      <c r="AN73" s="3"/>
      <c r="AO73" s="3"/>
      <c r="AP73" s="3"/>
      <c r="AQ73" s="47"/>
      <c r="AR73" s="43"/>
      <c r="AS73" s="3"/>
      <c r="AT73" s="3"/>
      <c r="AU73" s="3"/>
      <c r="AV73" s="45"/>
      <c r="AW73" s="46"/>
      <c r="AX73" s="3"/>
      <c r="AY73" s="3"/>
      <c r="AZ73" s="3"/>
      <c r="BA73" s="44"/>
      <c r="BB73" s="43"/>
      <c r="BC73" s="3"/>
      <c r="BD73" s="3"/>
      <c r="BE73" s="3"/>
      <c r="BF73" s="45"/>
      <c r="BG73" s="46"/>
      <c r="BH73" s="3"/>
      <c r="BI73" s="3"/>
      <c r="BJ73" s="3"/>
      <c r="BK73" s="44"/>
      <c r="BL73" s="43"/>
      <c r="BM73" s="3"/>
      <c r="BN73" s="3"/>
      <c r="BO73" s="3"/>
      <c r="BP73" s="44"/>
      <c r="BQ73" s="133"/>
      <c r="BR73" s="131"/>
    </row>
    <row r="74" spans="2:70" ht="27.75" customHeight="1" x14ac:dyDescent="0.25">
      <c r="B74" s="151"/>
      <c r="C74" s="138"/>
      <c r="D74" s="138"/>
      <c r="E74" s="138"/>
      <c r="F74" s="137"/>
      <c r="G74" s="138"/>
      <c r="H74" s="65" t="s">
        <v>6</v>
      </c>
      <c r="I74" s="46"/>
      <c r="J74" s="3"/>
      <c r="K74" s="3"/>
      <c r="L74" s="3"/>
      <c r="M74" s="44"/>
      <c r="N74" s="43"/>
      <c r="O74" s="3"/>
      <c r="P74" s="3"/>
      <c r="Q74" s="3"/>
      <c r="R74" s="44"/>
      <c r="S74" s="43"/>
      <c r="T74" s="3"/>
      <c r="U74" s="3"/>
      <c r="V74" s="3"/>
      <c r="W74" s="44"/>
      <c r="X74" s="43"/>
      <c r="Y74" s="3"/>
      <c r="Z74" s="3"/>
      <c r="AA74" s="3"/>
      <c r="AB74" s="44"/>
      <c r="AC74" s="43"/>
      <c r="AD74" s="3"/>
      <c r="AE74" s="3"/>
      <c r="AF74" s="3"/>
      <c r="AG74" s="44"/>
      <c r="AH74" s="43"/>
      <c r="AI74" s="3"/>
      <c r="AJ74" s="3"/>
      <c r="AK74" s="3"/>
      <c r="AL74" s="45"/>
      <c r="AM74" s="46"/>
      <c r="AN74" s="3"/>
      <c r="AO74" s="3"/>
      <c r="AP74" s="3"/>
      <c r="AQ74" s="47"/>
      <c r="AR74" s="43"/>
      <c r="AS74" s="3"/>
      <c r="AT74" s="3"/>
      <c r="AU74" s="3"/>
      <c r="AV74" s="45"/>
      <c r="AW74" s="46"/>
      <c r="AX74" s="3"/>
      <c r="AY74" s="3"/>
      <c r="AZ74" s="3"/>
      <c r="BA74" s="44"/>
      <c r="BB74" s="43"/>
      <c r="BC74" s="3"/>
      <c r="BD74" s="3"/>
      <c r="BE74" s="3"/>
      <c r="BF74" s="45"/>
      <c r="BG74" s="46"/>
      <c r="BH74" s="3"/>
      <c r="BI74" s="3"/>
      <c r="BJ74" s="3"/>
      <c r="BK74" s="44"/>
      <c r="BL74" s="43"/>
      <c r="BM74" s="3"/>
      <c r="BN74" s="3"/>
      <c r="BO74" s="3"/>
      <c r="BP74" s="44"/>
      <c r="BQ74" s="130"/>
      <c r="BR74" s="132"/>
    </row>
    <row r="75" spans="2:70" ht="27.75" customHeight="1" x14ac:dyDescent="0.25">
      <c r="B75" s="151"/>
      <c r="C75" s="138"/>
      <c r="D75" s="138"/>
      <c r="E75" s="136" t="s">
        <v>189</v>
      </c>
      <c r="F75" s="137">
        <v>26</v>
      </c>
      <c r="G75" s="137" t="s">
        <v>157</v>
      </c>
      <c r="H75" s="64" t="s">
        <v>5</v>
      </c>
      <c r="I75" s="46"/>
      <c r="J75" s="3"/>
      <c r="K75" s="3"/>
      <c r="L75" s="3"/>
      <c r="M75" s="44"/>
      <c r="N75" s="43"/>
      <c r="O75" s="3"/>
      <c r="P75" s="3"/>
      <c r="Q75" s="3"/>
      <c r="R75" s="44"/>
      <c r="S75" s="43"/>
      <c r="T75" s="3"/>
      <c r="U75" s="3"/>
      <c r="V75" s="3"/>
      <c r="W75" s="44"/>
      <c r="X75" s="43" t="s">
        <v>5</v>
      </c>
      <c r="Y75" s="3"/>
      <c r="Z75" s="3"/>
      <c r="AA75" s="3"/>
      <c r="AB75" s="44"/>
      <c r="AC75" s="43"/>
      <c r="AD75" s="3"/>
      <c r="AE75" s="3"/>
      <c r="AF75" s="3"/>
      <c r="AG75" s="44"/>
      <c r="AH75" s="43"/>
      <c r="AI75" s="3"/>
      <c r="AJ75" s="3"/>
      <c r="AK75" s="3"/>
      <c r="AL75" s="45"/>
      <c r="AM75" s="46"/>
      <c r="AN75" s="3"/>
      <c r="AO75" s="3"/>
      <c r="AP75" s="3"/>
      <c r="AQ75" s="47"/>
      <c r="AR75" s="43"/>
      <c r="AS75" s="3"/>
      <c r="AT75" s="3"/>
      <c r="AU75" s="3"/>
      <c r="AV75" s="45"/>
      <c r="AW75" s="46"/>
      <c r="AX75" s="3"/>
      <c r="AY75" s="3"/>
      <c r="AZ75" s="3"/>
      <c r="BA75" s="44"/>
      <c r="BB75" s="43"/>
      <c r="BC75" s="3"/>
      <c r="BD75" s="3"/>
      <c r="BE75" s="3"/>
      <c r="BF75" s="45"/>
      <c r="BG75" s="46"/>
      <c r="BH75" s="3"/>
      <c r="BI75" s="3"/>
      <c r="BJ75" s="3"/>
      <c r="BK75" s="44"/>
      <c r="BL75" s="43"/>
      <c r="BM75" s="3"/>
      <c r="BN75" s="3"/>
      <c r="BO75" s="3"/>
      <c r="BP75" s="44"/>
      <c r="BQ75" s="133"/>
      <c r="BR75" s="131"/>
    </row>
    <row r="76" spans="2:70" ht="27.75" customHeight="1" x14ac:dyDescent="0.25">
      <c r="B76" s="151"/>
      <c r="C76" s="138"/>
      <c r="D76" s="138"/>
      <c r="E76" s="138"/>
      <c r="F76" s="137"/>
      <c r="G76" s="138"/>
      <c r="H76" s="65" t="s">
        <v>6</v>
      </c>
      <c r="I76" s="46"/>
      <c r="J76" s="3"/>
      <c r="K76" s="3"/>
      <c r="L76" s="3"/>
      <c r="M76" s="44"/>
      <c r="N76" s="43"/>
      <c r="O76" s="3"/>
      <c r="P76" s="3"/>
      <c r="Q76" s="3"/>
      <c r="R76" s="44"/>
      <c r="S76" s="43"/>
      <c r="T76" s="3"/>
      <c r="U76" s="3"/>
      <c r="V76" s="3"/>
      <c r="W76" s="44"/>
      <c r="X76" s="43"/>
      <c r="Y76" s="3"/>
      <c r="Z76" s="3"/>
      <c r="AA76" s="3"/>
      <c r="AB76" s="44"/>
      <c r="AC76" s="43"/>
      <c r="AD76" s="3"/>
      <c r="AE76" s="3"/>
      <c r="AF76" s="3"/>
      <c r="AG76" s="44"/>
      <c r="AH76" s="43"/>
      <c r="AI76" s="3"/>
      <c r="AJ76" s="3"/>
      <c r="AK76" s="3"/>
      <c r="AL76" s="45"/>
      <c r="AM76" s="46"/>
      <c r="AN76" s="3"/>
      <c r="AO76" s="3"/>
      <c r="AP76" s="3"/>
      <c r="AQ76" s="47"/>
      <c r="AR76" s="43"/>
      <c r="AS76" s="3"/>
      <c r="AT76" s="3"/>
      <c r="AU76" s="3"/>
      <c r="AV76" s="45"/>
      <c r="AW76" s="46"/>
      <c r="AX76" s="3"/>
      <c r="AY76" s="3"/>
      <c r="AZ76" s="3"/>
      <c r="BA76" s="44"/>
      <c r="BB76" s="43"/>
      <c r="BC76" s="3"/>
      <c r="BD76" s="3"/>
      <c r="BE76" s="3"/>
      <c r="BF76" s="45"/>
      <c r="BG76" s="46"/>
      <c r="BH76" s="3"/>
      <c r="BI76" s="3"/>
      <c r="BJ76" s="3"/>
      <c r="BK76" s="44"/>
      <c r="BL76" s="43"/>
      <c r="BM76" s="3"/>
      <c r="BN76" s="3"/>
      <c r="BO76" s="3"/>
      <c r="BP76" s="44"/>
      <c r="BQ76" s="130"/>
      <c r="BR76" s="132"/>
    </row>
    <row r="77" spans="2:70" ht="21.75" customHeight="1" x14ac:dyDescent="0.25">
      <c r="B77" s="151"/>
      <c r="C77" s="138"/>
      <c r="D77" s="138"/>
      <c r="E77" s="136" t="s">
        <v>190</v>
      </c>
      <c r="F77" s="137">
        <v>27</v>
      </c>
      <c r="G77" s="137" t="s">
        <v>157</v>
      </c>
      <c r="H77" s="64" t="s">
        <v>5</v>
      </c>
      <c r="I77" s="46"/>
      <c r="J77" s="3"/>
      <c r="K77" s="3"/>
      <c r="L77" s="3"/>
      <c r="M77" s="44"/>
      <c r="N77" s="43"/>
      <c r="O77" s="3"/>
      <c r="P77" s="3"/>
      <c r="Q77" s="3"/>
      <c r="R77" s="44"/>
      <c r="S77" s="43"/>
      <c r="T77" s="3"/>
      <c r="U77" s="3"/>
      <c r="V77" s="3" t="s">
        <v>5</v>
      </c>
      <c r="W77" s="44"/>
      <c r="X77" s="43"/>
      <c r="Y77" s="3"/>
      <c r="Z77" s="3"/>
      <c r="AA77" s="3"/>
      <c r="AB77" s="44"/>
      <c r="AC77" s="43"/>
      <c r="AD77" s="3"/>
      <c r="AE77" s="3"/>
      <c r="AF77" s="3"/>
      <c r="AG77" s="44"/>
      <c r="AH77" s="43"/>
      <c r="AI77" s="3"/>
      <c r="AJ77" s="3"/>
      <c r="AK77" s="3"/>
      <c r="AL77" s="45"/>
      <c r="AM77" s="46"/>
      <c r="AN77" s="3"/>
      <c r="AO77" s="3"/>
      <c r="AP77" s="3"/>
      <c r="AQ77" s="47"/>
      <c r="AR77" s="43"/>
      <c r="AS77" s="3"/>
      <c r="AT77" s="3"/>
      <c r="AU77" s="3"/>
      <c r="AV77" s="45"/>
      <c r="AW77" s="46"/>
      <c r="AX77" s="3"/>
      <c r="AY77" s="3"/>
      <c r="AZ77" s="3"/>
      <c r="BA77" s="44"/>
      <c r="BB77" s="43"/>
      <c r="BC77" s="3"/>
      <c r="BD77" s="3"/>
      <c r="BE77" s="3"/>
      <c r="BF77" s="45"/>
      <c r="BG77" s="46"/>
      <c r="BH77" s="3"/>
      <c r="BI77" s="3"/>
      <c r="BJ77" s="3"/>
      <c r="BK77" s="44"/>
      <c r="BL77" s="43"/>
      <c r="BM77" s="3"/>
      <c r="BN77" s="3"/>
      <c r="BO77" s="3"/>
      <c r="BP77" s="44"/>
      <c r="BQ77" s="133"/>
      <c r="BR77" s="131"/>
    </row>
    <row r="78" spans="2:70" ht="21.75" customHeight="1" x14ac:dyDescent="0.25">
      <c r="B78" s="151"/>
      <c r="C78" s="138"/>
      <c r="D78" s="138"/>
      <c r="E78" s="138"/>
      <c r="F78" s="137"/>
      <c r="G78" s="138"/>
      <c r="H78" s="65" t="s">
        <v>6</v>
      </c>
      <c r="I78" s="46"/>
      <c r="J78" s="3"/>
      <c r="K78" s="3"/>
      <c r="L78" s="3"/>
      <c r="M78" s="44"/>
      <c r="N78" s="43"/>
      <c r="O78" s="3"/>
      <c r="P78" s="3"/>
      <c r="Q78" s="3"/>
      <c r="R78" s="44"/>
      <c r="S78" s="43"/>
      <c r="T78" s="3"/>
      <c r="U78" s="3"/>
      <c r="V78" s="3"/>
      <c r="W78" s="44"/>
      <c r="X78" s="43"/>
      <c r="Y78" s="3"/>
      <c r="Z78" s="3"/>
      <c r="AA78" s="3"/>
      <c r="AB78" s="44"/>
      <c r="AC78" s="43"/>
      <c r="AD78" s="3"/>
      <c r="AE78" s="3"/>
      <c r="AF78" s="3"/>
      <c r="AG78" s="44"/>
      <c r="AH78" s="43"/>
      <c r="AI78" s="3"/>
      <c r="AJ78" s="3"/>
      <c r="AK78" s="3"/>
      <c r="AL78" s="45"/>
      <c r="AM78" s="46"/>
      <c r="AN78" s="3"/>
      <c r="AO78" s="3"/>
      <c r="AP78" s="3"/>
      <c r="AQ78" s="47"/>
      <c r="AR78" s="43"/>
      <c r="AS78" s="3"/>
      <c r="AT78" s="3"/>
      <c r="AU78" s="3"/>
      <c r="AV78" s="45"/>
      <c r="AW78" s="46"/>
      <c r="AX78" s="3"/>
      <c r="AY78" s="3"/>
      <c r="AZ78" s="3"/>
      <c r="BA78" s="44"/>
      <c r="BB78" s="43"/>
      <c r="BC78" s="3"/>
      <c r="BD78" s="3"/>
      <c r="BE78" s="3"/>
      <c r="BF78" s="45"/>
      <c r="BG78" s="46"/>
      <c r="BH78" s="3"/>
      <c r="BI78" s="3"/>
      <c r="BJ78" s="3"/>
      <c r="BK78" s="44"/>
      <c r="BL78" s="43"/>
      <c r="BM78" s="3"/>
      <c r="BN78" s="3"/>
      <c r="BO78" s="3"/>
      <c r="BP78" s="44"/>
      <c r="BQ78" s="130"/>
      <c r="BR78" s="132"/>
    </row>
    <row r="79" spans="2:70" ht="30" customHeight="1" x14ac:dyDescent="0.25">
      <c r="B79" s="151"/>
      <c r="C79" s="138"/>
      <c r="D79" s="138"/>
      <c r="E79" s="136" t="s">
        <v>191</v>
      </c>
      <c r="F79" s="137">
        <v>28</v>
      </c>
      <c r="G79" s="137" t="s">
        <v>157</v>
      </c>
      <c r="H79" s="64" t="s">
        <v>5</v>
      </c>
      <c r="I79" s="46"/>
      <c r="J79" s="3"/>
      <c r="K79" s="3"/>
      <c r="L79" s="3"/>
      <c r="M79" s="44"/>
      <c r="N79" s="43"/>
      <c r="O79" s="3"/>
      <c r="P79" s="3"/>
      <c r="Q79" s="3"/>
      <c r="R79" s="44"/>
      <c r="S79" s="43"/>
      <c r="T79" s="3"/>
      <c r="U79" s="3"/>
      <c r="V79" s="3" t="s">
        <v>5</v>
      </c>
      <c r="W79" s="44"/>
      <c r="X79" s="43"/>
      <c r="Y79" s="3"/>
      <c r="Z79" s="3"/>
      <c r="AA79" s="3"/>
      <c r="AB79" s="44"/>
      <c r="AC79" s="43"/>
      <c r="AD79" s="3"/>
      <c r="AE79" s="3"/>
      <c r="AF79" s="3"/>
      <c r="AG79" s="44"/>
      <c r="AH79" s="43"/>
      <c r="AI79" s="3"/>
      <c r="AJ79" s="3"/>
      <c r="AK79" s="3"/>
      <c r="AL79" s="45"/>
      <c r="AM79" s="46"/>
      <c r="AN79" s="3"/>
      <c r="AO79" s="3"/>
      <c r="AP79" s="3"/>
      <c r="AQ79" s="47"/>
      <c r="AR79" s="43"/>
      <c r="AS79" s="3"/>
      <c r="AT79" s="3"/>
      <c r="AU79" s="3"/>
      <c r="AV79" s="45"/>
      <c r="AW79" s="46"/>
      <c r="AX79" s="3"/>
      <c r="AY79" s="3"/>
      <c r="AZ79" s="3"/>
      <c r="BA79" s="44"/>
      <c r="BB79" s="43"/>
      <c r="BC79" s="3"/>
      <c r="BD79" s="3"/>
      <c r="BE79" s="3"/>
      <c r="BF79" s="45"/>
      <c r="BG79" s="46"/>
      <c r="BH79" s="3"/>
      <c r="BI79" s="3"/>
      <c r="BJ79" s="3"/>
      <c r="BK79" s="44"/>
      <c r="BL79" s="43"/>
      <c r="BM79" s="3"/>
      <c r="BN79" s="3"/>
      <c r="BO79" s="3"/>
      <c r="BP79" s="44"/>
      <c r="BQ79" s="133"/>
      <c r="BR79" s="131"/>
    </row>
    <row r="80" spans="2:70" ht="30" customHeight="1" x14ac:dyDescent="0.25">
      <c r="B80" s="151"/>
      <c r="C80" s="138"/>
      <c r="D80" s="138"/>
      <c r="E80" s="138"/>
      <c r="F80" s="137"/>
      <c r="G80" s="138"/>
      <c r="H80" s="65" t="s">
        <v>6</v>
      </c>
      <c r="I80" s="46"/>
      <c r="J80" s="3"/>
      <c r="K80" s="3"/>
      <c r="L80" s="3"/>
      <c r="M80" s="44"/>
      <c r="N80" s="43"/>
      <c r="O80" s="3"/>
      <c r="P80" s="3"/>
      <c r="Q80" s="3"/>
      <c r="R80" s="44"/>
      <c r="S80" s="43"/>
      <c r="T80" s="3"/>
      <c r="U80" s="3"/>
      <c r="V80" s="3"/>
      <c r="W80" s="44"/>
      <c r="X80" s="43"/>
      <c r="Y80" s="3"/>
      <c r="Z80" s="3"/>
      <c r="AA80" s="3"/>
      <c r="AB80" s="44"/>
      <c r="AC80" s="43"/>
      <c r="AD80" s="3"/>
      <c r="AE80" s="3"/>
      <c r="AF80" s="3"/>
      <c r="AG80" s="44"/>
      <c r="AH80" s="43"/>
      <c r="AI80" s="3"/>
      <c r="AJ80" s="3"/>
      <c r="AK80" s="3"/>
      <c r="AL80" s="45"/>
      <c r="AM80" s="46"/>
      <c r="AN80" s="3"/>
      <c r="AO80" s="3"/>
      <c r="AP80" s="3"/>
      <c r="AQ80" s="47"/>
      <c r="AR80" s="43"/>
      <c r="AS80" s="3"/>
      <c r="AT80" s="3"/>
      <c r="AU80" s="3"/>
      <c r="AV80" s="45"/>
      <c r="AW80" s="46"/>
      <c r="AX80" s="3"/>
      <c r="AY80" s="3"/>
      <c r="AZ80" s="3"/>
      <c r="BA80" s="44"/>
      <c r="BB80" s="43"/>
      <c r="BC80" s="3"/>
      <c r="BD80" s="3"/>
      <c r="BE80" s="3"/>
      <c r="BF80" s="45"/>
      <c r="BG80" s="46"/>
      <c r="BH80" s="3"/>
      <c r="BI80" s="3"/>
      <c r="BJ80" s="3"/>
      <c r="BK80" s="44"/>
      <c r="BL80" s="43"/>
      <c r="BM80" s="3"/>
      <c r="BN80" s="3"/>
      <c r="BO80" s="3"/>
      <c r="BP80" s="44"/>
      <c r="BQ80" s="130"/>
      <c r="BR80" s="132"/>
    </row>
    <row r="81" spans="2:70" ht="30" customHeight="1" x14ac:dyDescent="0.25">
      <c r="B81" s="151"/>
      <c r="C81" s="138"/>
      <c r="D81" s="138"/>
      <c r="E81" s="136" t="s">
        <v>192</v>
      </c>
      <c r="F81" s="137">
        <v>29</v>
      </c>
      <c r="G81" s="136" t="s">
        <v>160</v>
      </c>
      <c r="H81" s="64" t="s">
        <v>5</v>
      </c>
      <c r="I81" s="46"/>
      <c r="J81" s="3"/>
      <c r="K81" s="3"/>
      <c r="L81" s="3"/>
      <c r="M81" s="44"/>
      <c r="N81" s="43"/>
      <c r="O81" s="3"/>
      <c r="P81" s="3"/>
      <c r="Q81" s="3"/>
      <c r="R81" s="44"/>
      <c r="S81" s="43"/>
      <c r="T81" s="3"/>
      <c r="U81" s="3"/>
      <c r="V81" s="3" t="s">
        <v>5</v>
      </c>
      <c r="W81" s="44"/>
      <c r="X81" s="43"/>
      <c r="Y81" s="3"/>
      <c r="Z81" s="3"/>
      <c r="AA81" s="3"/>
      <c r="AB81" s="44"/>
      <c r="AC81" s="43"/>
      <c r="AD81" s="3"/>
      <c r="AE81" s="3"/>
      <c r="AF81" s="3"/>
      <c r="AG81" s="44"/>
      <c r="AH81" s="43"/>
      <c r="AI81" s="3"/>
      <c r="AJ81" s="3"/>
      <c r="AK81" s="3"/>
      <c r="AL81" s="45"/>
      <c r="AM81" s="46"/>
      <c r="AN81" s="3"/>
      <c r="AO81" s="3"/>
      <c r="AP81" s="3"/>
      <c r="AQ81" s="47"/>
      <c r="AR81" s="43"/>
      <c r="AS81" s="3"/>
      <c r="AT81" s="3"/>
      <c r="AU81" s="3"/>
      <c r="AV81" s="45"/>
      <c r="AW81" s="46"/>
      <c r="AX81" s="3"/>
      <c r="AY81" s="3"/>
      <c r="AZ81" s="3"/>
      <c r="BA81" s="44"/>
      <c r="BB81" s="43"/>
      <c r="BC81" s="3"/>
      <c r="BD81" s="3"/>
      <c r="BE81" s="3"/>
      <c r="BF81" s="45"/>
      <c r="BG81" s="46"/>
      <c r="BH81" s="3"/>
      <c r="BI81" s="3"/>
      <c r="BJ81" s="3"/>
      <c r="BK81" s="44"/>
      <c r="BL81" s="43"/>
      <c r="BM81" s="3"/>
      <c r="BN81" s="3"/>
      <c r="BO81" s="3"/>
      <c r="BP81" s="44"/>
      <c r="BQ81" s="133"/>
      <c r="BR81" s="131"/>
    </row>
    <row r="82" spans="2:70" ht="30" customHeight="1" x14ac:dyDescent="0.25">
      <c r="B82" s="151"/>
      <c r="C82" s="138"/>
      <c r="D82" s="138"/>
      <c r="E82" s="138"/>
      <c r="F82" s="137"/>
      <c r="G82" s="138"/>
      <c r="H82" s="65" t="s">
        <v>6</v>
      </c>
      <c r="I82" s="46"/>
      <c r="J82" s="3"/>
      <c r="K82" s="3"/>
      <c r="L82" s="3"/>
      <c r="M82" s="44"/>
      <c r="N82" s="43"/>
      <c r="O82" s="3"/>
      <c r="P82" s="3"/>
      <c r="Q82" s="3"/>
      <c r="R82" s="44"/>
      <c r="S82" s="43"/>
      <c r="T82" s="3"/>
      <c r="U82" s="3"/>
      <c r="V82" s="3"/>
      <c r="W82" s="44"/>
      <c r="X82" s="43"/>
      <c r="Y82" s="3"/>
      <c r="Z82" s="3"/>
      <c r="AA82" s="3"/>
      <c r="AB82" s="44"/>
      <c r="AC82" s="43"/>
      <c r="AD82" s="3"/>
      <c r="AE82" s="3"/>
      <c r="AF82" s="3"/>
      <c r="AG82" s="44"/>
      <c r="AH82" s="43"/>
      <c r="AI82" s="3"/>
      <c r="AJ82" s="3"/>
      <c r="AK82" s="3"/>
      <c r="AL82" s="45"/>
      <c r="AM82" s="46"/>
      <c r="AN82" s="3"/>
      <c r="AO82" s="3"/>
      <c r="AP82" s="3"/>
      <c r="AQ82" s="47"/>
      <c r="AR82" s="43"/>
      <c r="AS82" s="3"/>
      <c r="AT82" s="3"/>
      <c r="AU82" s="3"/>
      <c r="AV82" s="45"/>
      <c r="AW82" s="46"/>
      <c r="AX82" s="3"/>
      <c r="AY82" s="3"/>
      <c r="AZ82" s="3"/>
      <c r="BA82" s="44"/>
      <c r="BB82" s="43"/>
      <c r="BC82" s="3"/>
      <c r="BD82" s="3"/>
      <c r="BE82" s="3"/>
      <c r="BF82" s="45"/>
      <c r="BG82" s="46"/>
      <c r="BH82" s="3"/>
      <c r="BI82" s="3"/>
      <c r="BJ82" s="3"/>
      <c r="BK82" s="44"/>
      <c r="BL82" s="43"/>
      <c r="BM82" s="3"/>
      <c r="BN82" s="3"/>
      <c r="BO82" s="3"/>
      <c r="BP82" s="44"/>
      <c r="BQ82" s="130"/>
      <c r="BR82" s="132"/>
    </row>
    <row r="83" spans="2:70" ht="20.25" customHeight="1" x14ac:dyDescent="0.25">
      <c r="B83" s="151"/>
      <c r="C83" s="138"/>
      <c r="D83" s="138"/>
      <c r="E83" s="139" t="s">
        <v>193</v>
      </c>
      <c r="F83" s="137">
        <v>30</v>
      </c>
      <c r="G83" s="141" t="s">
        <v>157</v>
      </c>
      <c r="H83" s="64" t="s">
        <v>5</v>
      </c>
      <c r="I83" s="46"/>
      <c r="J83" s="42"/>
      <c r="K83" s="42"/>
      <c r="L83" s="42"/>
      <c r="M83" s="44"/>
      <c r="N83" s="43"/>
      <c r="O83" s="3"/>
      <c r="P83" s="3"/>
      <c r="Q83" s="3"/>
      <c r="R83" s="44"/>
      <c r="S83" s="43"/>
      <c r="T83" s="3"/>
      <c r="U83" s="3"/>
      <c r="V83" s="3"/>
      <c r="W83" s="44"/>
      <c r="X83" s="43" t="s">
        <v>5</v>
      </c>
      <c r="Y83" s="3"/>
      <c r="Z83" s="3"/>
      <c r="AA83" s="3"/>
      <c r="AB83" s="44"/>
      <c r="AC83" s="43"/>
      <c r="AD83" s="3"/>
      <c r="AE83" s="3"/>
      <c r="AF83" s="3"/>
      <c r="AG83" s="44"/>
      <c r="AH83" s="43"/>
      <c r="AI83" s="3"/>
      <c r="AJ83" s="3"/>
      <c r="AK83" s="3"/>
      <c r="AL83" s="45"/>
      <c r="AM83" s="46"/>
      <c r="AN83" s="3"/>
      <c r="AO83" s="3"/>
      <c r="AP83" s="3"/>
      <c r="AQ83" s="47"/>
      <c r="AR83" s="43"/>
      <c r="AS83" s="3"/>
      <c r="AT83" s="3"/>
      <c r="AU83" s="3"/>
      <c r="AV83" s="45"/>
      <c r="AW83" s="46"/>
      <c r="AX83" s="3"/>
      <c r="AY83" s="3"/>
      <c r="AZ83" s="3"/>
      <c r="BA83" s="44"/>
      <c r="BB83" s="43"/>
      <c r="BC83" s="3"/>
      <c r="BD83" s="3"/>
      <c r="BE83" s="3"/>
      <c r="BF83" s="45"/>
      <c r="BG83" s="46"/>
      <c r="BH83" s="3"/>
      <c r="BI83" s="3"/>
      <c r="BJ83" s="3"/>
      <c r="BK83" s="44"/>
      <c r="BL83" s="43"/>
      <c r="BM83" s="3"/>
      <c r="BN83" s="3"/>
      <c r="BO83" s="3"/>
      <c r="BP83" s="44"/>
      <c r="BQ83" s="133"/>
      <c r="BR83" s="131"/>
    </row>
    <row r="84" spans="2:70" ht="20.25" customHeight="1" x14ac:dyDescent="0.25">
      <c r="B84" s="151"/>
      <c r="C84" s="138"/>
      <c r="D84" s="138"/>
      <c r="E84" s="140"/>
      <c r="F84" s="137"/>
      <c r="G84" s="142"/>
      <c r="H84" s="65" t="s">
        <v>6</v>
      </c>
      <c r="I84" s="46"/>
      <c r="J84" s="3"/>
      <c r="K84" s="3"/>
      <c r="L84" s="3"/>
      <c r="M84" s="44"/>
      <c r="N84" s="43"/>
      <c r="O84" s="3"/>
      <c r="P84" s="3"/>
      <c r="Q84" s="3"/>
      <c r="R84" s="44"/>
      <c r="S84" s="43"/>
      <c r="T84" s="3"/>
      <c r="U84" s="3"/>
      <c r="V84" s="3"/>
      <c r="W84" s="44"/>
      <c r="X84" s="43"/>
      <c r="Y84" s="3"/>
      <c r="Z84" s="3"/>
      <c r="AA84" s="3"/>
      <c r="AB84" s="44"/>
      <c r="AC84" s="43"/>
      <c r="AD84" s="3"/>
      <c r="AE84" s="3"/>
      <c r="AF84" s="3"/>
      <c r="AG84" s="44"/>
      <c r="AH84" s="43"/>
      <c r="AI84" s="3"/>
      <c r="AJ84" s="3"/>
      <c r="AK84" s="3"/>
      <c r="AL84" s="45"/>
      <c r="AM84" s="46"/>
      <c r="AN84" s="3"/>
      <c r="AO84" s="3"/>
      <c r="AP84" s="3"/>
      <c r="AQ84" s="47"/>
      <c r="AR84" s="43"/>
      <c r="AS84" s="3"/>
      <c r="AT84" s="3"/>
      <c r="AU84" s="3"/>
      <c r="AV84" s="45"/>
      <c r="AW84" s="46"/>
      <c r="AX84" s="3"/>
      <c r="AY84" s="3"/>
      <c r="AZ84" s="3"/>
      <c r="BA84" s="44"/>
      <c r="BB84" s="43"/>
      <c r="BC84" s="3"/>
      <c r="BD84" s="3"/>
      <c r="BE84" s="3"/>
      <c r="BF84" s="45"/>
      <c r="BG84" s="46"/>
      <c r="BH84" s="3"/>
      <c r="BI84" s="3"/>
      <c r="BJ84" s="3"/>
      <c r="BK84" s="44"/>
      <c r="BL84" s="43"/>
      <c r="BM84" s="3"/>
      <c r="BN84" s="3"/>
      <c r="BO84" s="3"/>
      <c r="BP84" s="44"/>
      <c r="BQ84" s="130"/>
      <c r="BR84" s="132"/>
    </row>
    <row r="85" spans="2:70" ht="21.75" customHeight="1" x14ac:dyDescent="0.25">
      <c r="B85" s="151"/>
      <c r="C85" s="159" t="s">
        <v>57</v>
      </c>
      <c r="D85" s="136" t="s">
        <v>195</v>
      </c>
      <c r="E85" s="136" t="s">
        <v>199</v>
      </c>
      <c r="F85" s="137">
        <v>31</v>
      </c>
      <c r="G85" s="141" t="s">
        <v>157</v>
      </c>
      <c r="H85" s="64" t="s">
        <v>5</v>
      </c>
      <c r="I85" s="46"/>
      <c r="J85" s="42"/>
      <c r="K85" s="42"/>
      <c r="L85" s="42"/>
      <c r="M85" s="44"/>
      <c r="N85" s="43"/>
      <c r="O85" s="3" t="s">
        <v>5</v>
      </c>
      <c r="P85" s="3"/>
      <c r="Q85" s="3"/>
      <c r="R85" s="44"/>
      <c r="S85" s="43"/>
      <c r="T85" s="3"/>
      <c r="U85" s="3"/>
      <c r="V85" s="3"/>
      <c r="W85" s="44"/>
      <c r="X85" s="43"/>
      <c r="Y85" s="3"/>
      <c r="Z85" s="3"/>
      <c r="AA85" s="3"/>
      <c r="AB85" s="44"/>
      <c r="AC85" s="43"/>
      <c r="AD85" s="3"/>
      <c r="AE85" s="3"/>
      <c r="AF85" s="3"/>
      <c r="AG85" s="44"/>
      <c r="AH85" s="43"/>
      <c r="AI85" s="3"/>
      <c r="AJ85" s="3"/>
      <c r="AK85" s="3"/>
      <c r="AL85" s="45"/>
      <c r="AM85" s="46"/>
      <c r="AN85" s="3"/>
      <c r="AO85" s="3"/>
      <c r="AP85" s="3"/>
      <c r="AQ85" s="47"/>
      <c r="AR85" s="43"/>
      <c r="AS85" s="3"/>
      <c r="AT85" s="3"/>
      <c r="AU85" s="3"/>
      <c r="AV85" s="45"/>
      <c r="AW85" s="46"/>
      <c r="AX85" s="3"/>
      <c r="AY85" s="3"/>
      <c r="AZ85" s="3"/>
      <c r="BA85" s="44"/>
      <c r="BB85" s="43"/>
      <c r="BC85" s="3"/>
      <c r="BD85" s="3"/>
      <c r="BE85" s="3"/>
      <c r="BF85" s="45"/>
      <c r="BG85" s="46"/>
      <c r="BH85" s="3"/>
      <c r="BI85" s="3"/>
      <c r="BJ85" s="3"/>
      <c r="BK85" s="44"/>
      <c r="BL85" s="43"/>
      <c r="BM85" s="3"/>
      <c r="BN85" s="3"/>
      <c r="BO85" s="3"/>
      <c r="BP85" s="44"/>
      <c r="BQ85" s="133"/>
      <c r="BR85" s="131"/>
    </row>
    <row r="86" spans="2:70" ht="21.75" customHeight="1" x14ac:dyDescent="0.25">
      <c r="B86" s="151"/>
      <c r="C86" s="159"/>
      <c r="D86" s="136"/>
      <c r="E86" s="138"/>
      <c r="F86" s="137"/>
      <c r="G86" s="142"/>
      <c r="H86" s="65" t="s">
        <v>6</v>
      </c>
      <c r="I86" s="46"/>
      <c r="J86" s="3"/>
      <c r="K86" s="3"/>
      <c r="L86" s="3"/>
      <c r="M86" s="44"/>
      <c r="N86" s="43"/>
      <c r="O86" s="3"/>
      <c r="P86" s="3"/>
      <c r="Q86" s="3"/>
      <c r="R86" s="44"/>
      <c r="S86" s="43"/>
      <c r="T86" s="3"/>
      <c r="U86" s="3"/>
      <c r="V86" s="3"/>
      <c r="W86" s="44"/>
      <c r="X86" s="43"/>
      <c r="Y86" s="3"/>
      <c r="Z86" s="3"/>
      <c r="AA86" s="3"/>
      <c r="AB86" s="44"/>
      <c r="AC86" s="43"/>
      <c r="AD86" s="3"/>
      <c r="AE86" s="3"/>
      <c r="AF86" s="3"/>
      <c r="AG86" s="44"/>
      <c r="AH86" s="43"/>
      <c r="AI86" s="3"/>
      <c r="AJ86" s="3"/>
      <c r="AK86" s="3"/>
      <c r="AL86" s="45"/>
      <c r="AM86" s="46"/>
      <c r="AN86" s="3"/>
      <c r="AO86" s="3"/>
      <c r="AP86" s="3"/>
      <c r="AQ86" s="47"/>
      <c r="AR86" s="43"/>
      <c r="AS86" s="3"/>
      <c r="AT86" s="3"/>
      <c r="AU86" s="3"/>
      <c r="AV86" s="45"/>
      <c r="AW86" s="46"/>
      <c r="AX86" s="3"/>
      <c r="AY86" s="3"/>
      <c r="AZ86" s="3"/>
      <c r="BA86" s="44"/>
      <c r="BB86" s="43"/>
      <c r="BC86" s="3"/>
      <c r="BD86" s="3"/>
      <c r="BE86" s="3"/>
      <c r="BF86" s="45"/>
      <c r="BG86" s="46"/>
      <c r="BH86" s="3"/>
      <c r="BI86" s="3"/>
      <c r="BJ86" s="3"/>
      <c r="BK86" s="44"/>
      <c r="BL86" s="43"/>
      <c r="BM86" s="3"/>
      <c r="BN86" s="3"/>
      <c r="BO86" s="3"/>
      <c r="BP86" s="44"/>
      <c r="BQ86" s="130"/>
      <c r="BR86" s="132"/>
    </row>
    <row r="87" spans="2:70" ht="30" customHeight="1" x14ac:dyDescent="0.25">
      <c r="B87" s="151"/>
      <c r="C87" s="159"/>
      <c r="D87" s="136"/>
      <c r="E87" s="136" t="s">
        <v>197</v>
      </c>
      <c r="F87" s="137">
        <v>32</v>
      </c>
      <c r="G87" s="141" t="s">
        <v>196</v>
      </c>
      <c r="H87" s="64" t="s">
        <v>5</v>
      </c>
      <c r="I87" s="46"/>
      <c r="J87" s="42"/>
      <c r="K87" s="42"/>
      <c r="L87" s="42"/>
      <c r="M87" s="44"/>
      <c r="N87" s="43"/>
      <c r="O87" s="3"/>
      <c r="P87" s="3"/>
      <c r="Q87" s="3"/>
      <c r="R87" s="44"/>
      <c r="S87" s="43"/>
      <c r="T87" s="3"/>
      <c r="U87" s="3"/>
      <c r="V87" s="3"/>
      <c r="W87" s="44"/>
      <c r="X87" s="43"/>
      <c r="Y87" s="3"/>
      <c r="Z87" s="3"/>
      <c r="AA87" s="3"/>
      <c r="AB87" s="44"/>
      <c r="AC87" s="43"/>
      <c r="AD87" s="3"/>
      <c r="AE87" s="3"/>
      <c r="AF87" s="3"/>
      <c r="AG87" s="44"/>
      <c r="AH87" s="43"/>
      <c r="AI87" s="3"/>
      <c r="AJ87" s="3"/>
      <c r="AK87" s="3"/>
      <c r="AL87" s="45"/>
      <c r="AM87" s="46"/>
      <c r="AN87" s="3"/>
      <c r="AO87" s="3"/>
      <c r="AP87" s="3"/>
      <c r="AQ87" s="47"/>
      <c r="AR87" s="43"/>
      <c r="AS87" s="3"/>
      <c r="AT87" s="3"/>
      <c r="AU87" s="3"/>
      <c r="AV87" s="45"/>
      <c r="AW87" s="46"/>
      <c r="AX87" s="3"/>
      <c r="AY87" s="3"/>
      <c r="AZ87" s="3"/>
      <c r="BA87" s="44"/>
      <c r="BB87" s="43"/>
      <c r="BC87" s="3"/>
      <c r="BD87" s="3"/>
      <c r="BE87" s="3"/>
      <c r="BF87" s="45"/>
      <c r="BG87" s="46"/>
      <c r="BH87" s="3"/>
      <c r="BI87" s="3"/>
      <c r="BJ87" s="3"/>
      <c r="BK87" s="44"/>
      <c r="BL87" s="43" t="s">
        <v>5</v>
      </c>
      <c r="BM87" s="3"/>
      <c r="BN87" s="3"/>
      <c r="BO87" s="3"/>
      <c r="BP87" s="44"/>
      <c r="BQ87" s="133"/>
      <c r="BR87" s="131"/>
    </row>
    <row r="88" spans="2:70" ht="30" customHeight="1" x14ac:dyDescent="0.25">
      <c r="B88" s="151"/>
      <c r="C88" s="159"/>
      <c r="D88" s="136"/>
      <c r="E88" s="138"/>
      <c r="F88" s="137"/>
      <c r="G88" s="142"/>
      <c r="H88" s="65" t="s">
        <v>6</v>
      </c>
      <c r="I88" s="46"/>
      <c r="J88" s="3"/>
      <c r="K88" s="3"/>
      <c r="L88" s="3"/>
      <c r="M88" s="44"/>
      <c r="N88" s="43"/>
      <c r="O88" s="3"/>
      <c r="P88" s="3"/>
      <c r="Q88" s="3"/>
      <c r="R88" s="44"/>
      <c r="S88" s="43"/>
      <c r="T88" s="3"/>
      <c r="U88" s="3"/>
      <c r="V88" s="3"/>
      <c r="W88" s="44"/>
      <c r="X88" s="43"/>
      <c r="Y88" s="3"/>
      <c r="Z88" s="3"/>
      <c r="AA88" s="3"/>
      <c r="AB88" s="44"/>
      <c r="AC88" s="43"/>
      <c r="AD88" s="3"/>
      <c r="AE88" s="3"/>
      <c r="AF88" s="3"/>
      <c r="AG88" s="44"/>
      <c r="AH88" s="43"/>
      <c r="AI88" s="3"/>
      <c r="AJ88" s="3"/>
      <c r="AK88" s="3"/>
      <c r="AL88" s="45"/>
      <c r="AM88" s="46"/>
      <c r="AN88" s="3"/>
      <c r="AO88" s="3"/>
      <c r="AP88" s="3"/>
      <c r="AQ88" s="47"/>
      <c r="AR88" s="43"/>
      <c r="AS88" s="3"/>
      <c r="AT88" s="3"/>
      <c r="AU88" s="3"/>
      <c r="AV88" s="45"/>
      <c r="AW88" s="46"/>
      <c r="AX88" s="3"/>
      <c r="AY88" s="3"/>
      <c r="AZ88" s="3"/>
      <c r="BA88" s="44"/>
      <c r="BB88" s="43"/>
      <c r="BC88" s="3"/>
      <c r="BD88" s="3"/>
      <c r="BE88" s="3"/>
      <c r="BF88" s="45"/>
      <c r="BG88" s="46"/>
      <c r="BH88" s="3"/>
      <c r="BI88" s="3"/>
      <c r="BJ88" s="3"/>
      <c r="BK88" s="44"/>
      <c r="BL88" s="43"/>
      <c r="BM88" s="3"/>
      <c r="BN88" s="3"/>
      <c r="BO88" s="3"/>
      <c r="BP88" s="44"/>
      <c r="BQ88" s="130"/>
      <c r="BR88" s="132"/>
    </row>
    <row r="89" spans="2:70" ht="47.25" customHeight="1" x14ac:dyDescent="0.25">
      <c r="B89" s="151"/>
      <c r="C89" s="159"/>
      <c r="D89" s="136"/>
      <c r="E89" s="136" t="s">
        <v>198</v>
      </c>
      <c r="F89" s="137">
        <v>33</v>
      </c>
      <c r="G89" s="141" t="s">
        <v>157</v>
      </c>
      <c r="H89" s="64" t="s">
        <v>5</v>
      </c>
      <c r="I89" s="46"/>
      <c r="J89" s="3"/>
      <c r="K89" s="3"/>
      <c r="L89" s="3"/>
      <c r="M89" s="44"/>
      <c r="N89" s="43"/>
      <c r="O89" s="3"/>
      <c r="P89" s="3"/>
      <c r="Q89" s="3"/>
      <c r="R89" s="44"/>
      <c r="S89" s="43"/>
      <c r="T89" s="3"/>
      <c r="U89" s="3"/>
      <c r="V89" s="3"/>
      <c r="W89" s="44"/>
      <c r="X89" s="43"/>
      <c r="Y89" s="3"/>
      <c r="Z89" s="3"/>
      <c r="AA89" s="3"/>
      <c r="AB89" s="44"/>
      <c r="AC89" s="43"/>
      <c r="AD89" s="3"/>
      <c r="AE89" s="3"/>
      <c r="AF89" s="3"/>
      <c r="AG89" s="44"/>
      <c r="AH89" s="43"/>
      <c r="AI89" s="3"/>
      <c r="AJ89" s="3"/>
      <c r="AK89" s="3"/>
      <c r="AL89" s="45"/>
      <c r="AM89" s="46"/>
      <c r="AN89" s="3"/>
      <c r="AO89" s="3"/>
      <c r="AP89" s="3"/>
      <c r="AQ89" s="47"/>
      <c r="AR89" s="43"/>
      <c r="AS89" s="3"/>
      <c r="AT89" s="3"/>
      <c r="AU89" s="3"/>
      <c r="AV89" s="45"/>
      <c r="AW89" s="46"/>
      <c r="AX89" s="3"/>
      <c r="AY89" s="3"/>
      <c r="AZ89" s="3"/>
      <c r="BA89" s="44"/>
      <c r="BB89" s="43"/>
      <c r="BC89" s="3"/>
      <c r="BD89" s="3"/>
      <c r="BE89" s="3"/>
      <c r="BF89" s="45"/>
      <c r="BG89" s="46"/>
      <c r="BH89" s="3"/>
      <c r="BI89" s="3"/>
      <c r="BJ89" s="3"/>
      <c r="BK89" s="44"/>
      <c r="BL89" s="43"/>
      <c r="BM89" s="3"/>
      <c r="BN89" s="3"/>
      <c r="BO89" s="3"/>
      <c r="BP89" s="44"/>
      <c r="BQ89" s="133"/>
      <c r="BR89" s="131"/>
    </row>
    <row r="90" spans="2:70" ht="47.25" customHeight="1" x14ac:dyDescent="0.25">
      <c r="B90" s="151"/>
      <c r="C90" s="159"/>
      <c r="D90" s="136"/>
      <c r="E90" s="148"/>
      <c r="F90" s="137"/>
      <c r="G90" s="142"/>
      <c r="H90" s="65" t="s">
        <v>6</v>
      </c>
      <c r="I90" s="46"/>
      <c r="J90" s="3"/>
      <c r="K90" s="3"/>
      <c r="L90" s="3"/>
      <c r="M90" s="44"/>
      <c r="N90" s="43"/>
      <c r="O90" s="3"/>
      <c r="P90" s="3"/>
      <c r="Q90" s="3"/>
      <c r="R90" s="44"/>
      <c r="S90" s="43"/>
      <c r="T90" s="3"/>
      <c r="U90" s="3"/>
      <c r="V90" s="3"/>
      <c r="W90" s="44"/>
      <c r="X90" s="43"/>
      <c r="Y90" s="3"/>
      <c r="Z90" s="3"/>
      <c r="AA90" s="3"/>
      <c r="AB90" s="44"/>
      <c r="AC90" s="43"/>
      <c r="AD90" s="3"/>
      <c r="AE90" s="3"/>
      <c r="AF90" s="3"/>
      <c r="AG90" s="44"/>
      <c r="AH90" s="43"/>
      <c r="AI90" s="3"/>
      <c r="AJ90" s="3"/>
      <c r="AK90" s="3"/>
      <c r="AL90" s="45"/>
      <c r="AM90" s="46"/>
      <c r="AN90" s="3"/>
      <c r="AO90" s="3"/>
      <c r="AP90" s="3"/>
      <c r="AQ90" s="47"/>
      <c r="AR90" s="43"/>
      <c r="AS90" s="3"/>
      <c r="AT90" s="3"/>
      <c r="AU90" s="3"/>
      <c r="AV90" s="45"/>
      <c r="AW90" s="46"/>
      <c r="AX90" s="3"/>
      <c r="AY90" s="3"/>
      <c r="AZ90" s="3"/>
      <c r="BA90" s="44"/>
      <c r="BB90" s="43"/>
      <c r="BC90" s="3"/>
      <c r="BD90" s="3"/>
      <c r="BE90" s="3"/>
      <c r="BF90" s="45"/>
      <c r="BG90" s="46"/>
      <c r="BH90" s="3"/>
      <c r="BI90" s="3"/>
      <c r="BJ90" s="3"/>
      <c r="BK90" s="44"/>
      <c r="BL90" s="43"/>
      <c r="BM90" s="3"/>
      <c r="BN90" s="3"/>
      <c r="BO90" s="3"/>
      <c r="BP90" s="44"/>
      <c r="BQ90" s="130"/>
      <c r="BR90" s="132"/>
    </row>
    <row r="91" spans="2:70" ht="24" customHeight="1" x14ac:dyDescent="0.25">
      <c r="B91" s="151"/>
      <c r="C91" s="159"/>
      <c r="D91" s="136"/>
      <c r="E91" s="136" t="s">
        <v>200</v>
      </c>
      <c r="F91" s="137">
        <v>34</v>
      </c>
      <c r="G91" s="141" t="s">
        <v>201</v>
      </c>
      <c r="H91" s="64" t="s">
        <v>5</v>
      </c>
      <c r="I91" s="46"/>
      <c r="J91" s="3"/>
      <c r="K91" s="3"/>
      <c r="L91" s="3"/>
      <c r="M91" s="44"/>
      <c r="N91" s="43"/>
      <c r="O91" s="3" t="s">
        <v>5</v>
      </c>
      <c r="P91" s="3"/>
      <c r="Q91" s="3"/>
      <c r="R91" s="44"/>
      <c r="S91" s="43"/>
      <c r="T91" s="3"/>
      <c r="U91" s="3"/>
      <c r="V91" s="3"/>
      <c r="W91" s="44"/>
      <c r="X91" s="43"/>
      <c r="Y91" s="3"/>
      <c r="Z91" s="3"/>
      <c r="AA91" s="3"/>
      <c r="AB91" s="44"/>
      <c r="AC91" s="43"/>
      <c r="AD91" s="3"/>
      <c r="AE91" s="3"/>
      <c r="AF91" s="3"/>
      <c r="AG91" s="44"/>
      <c r="AH91" s="43"/>
      <c r="AI91" s="3"/>
      <c r="AJ91" s="3"/>
      <c r="AK91" s="3"/>
      <c r="AL91" s="45"/>
      <c r="AM91" s="46"/>
      <c r="AN91" s="3"/>
      <c r="AO91" s="3"/>
      <c r="AP91" s="3"/>
      <c r="AQ91" s="47"/>
      <c r="AR91" s="43"/>
      <c r="AS91" s="3"/>
      <c r="AT91" s="3"/>
      <c r="AU91" s="3"/>
      <c r="AV91" s="45"/>
      <c r="AW91" s="46"/>
      <c r="AX91" s="3"/>
      <c r="AY91" s="3"/>
      <c r="AZ91" s="3"/>
      <c r="BA91" s="44"/>
      <c r="BB91" s="43"/>
      <c r="BC91" s="3"/>
      <c r="BD91" s="3"/>
      <c r="BE91" s="3"/>
      <c r="BF91" s="45"/>
      <c r="BG91" s="46"/>
      <c r="BH91" s="3"/>
      <c r="BI91" s="3"/>
      <c r="BJ91" s="3"/>
      <c r="BK91" s="44"/>
      <c r="BL91" s="43"/>
      <c r="BM91" s="3"/>
      <c r="BN91" s="3"/>
      <c r="BO91" s="3"/>
      <c r="BP91" s="44"/>
      <c r="BQ91" s="133"/>
      <c r="BR91" s="131"/>
    </row>
    <row r="92" spans="2:70" ht="24" customHeight="1" x14ac:dyDescent="0.25">
      <c r="B92" s="151"/>
      <c r="C92" s="159"/>
      <c r="D92" s="136"/>
      <c r="E92" s="138"/>
      <c r="F92" s="137"/>
      <c r="G92" s="142"/>
      <c r="H92" s="65" t="s">
        <v>6</v>
      </c>
      <c r="I92" s="46"/>
      <c r="J92" s="3"/>
      <c r="K92" s="3"/>
      <c r="L92" s="3"/>
      <c r="M92" s="44"/>
      <c r="N92" s="43"/>
      <c r="O92" s="3"/>
      <c r="P92" s="3"/>
      <c r="Q92" s="3"/>
      <c r="R92" s="44"/>
      <c r="S92" s="43"/>
      <c r="T92" s="3"/>
      <c r="U92" s="3"/>
      <c r="V92" s="3"/>
      <c r="W92" s="44"/>
      <c r="X92" s="43"/>
      <c r="Y92" s="3"/>
      <c r="Z92" s="3"/>
      <c r="AA92" s="3"/>
      <c r="AB92" s="44"/>
      <c r="AC92" s="43"/>
      <c r="AD92" s="3"/>
      <c r="AE92" s="3"/>
      <c r="AF92" s="3"/>
      <c r="AG92" s="44"/>
      <c r="AH92" s="43"/>
      <c r="AI92" s="3"/>
      <c r="AJ92" s="3"/>
      <c r="AK92" s="3"/>
      <c r="AL92" s="45"/>
      <c r="AM92" s="46"/>
      <c r="AN92" s="3"/>
      <c r="AO92" s="3"/>
      <c r="AP92" s="3"/>
      <c r="AQ92" s="47"/>
      <c r="AR92" s="43"/>
      <c r="AS92" s="3"/>
      <c r="AT92" s="3"/>
      <c r="AU92" s="3"/>
      <c r="AV92" s="45"/>
      <c r="AW92" s="46"/>
      <c r="AX92" s="3"/>
      <c r="AY92" s="3"/>
      <c r="AZ92" s="3"/>
      <c r="BA92" s="44"/>
      <c r="BB92" s="43"/>
      <c r="BC92" s="3"/>
      <c r="BD92" s="3"/>
      <c r="BE92" s="3"/>
      <c r="BF92" s="45"/>
      <c r="BG92" s="46"/>
      <c r="BH92" s="3"/>
      <c r="BI92" s="3"/>
      <c r="BJ92" s="3"/>
      <c r="BK92" s="44"/>
      <c r="BL92" s="43"/>
      <c r="BM92" s="3"/>
      <c r="BN92" s="3"/>
      <c r="BO92" s="3"/>
      <c r="BP92" s="44"/>
      <c r="BQ92" s="130"/>
      <c r="BR92" s="132"/>
    </row>
    <row r="93" spans="2:70" ht="37.5" customHeight="1" x14ac:dyDescent="0.25">
      <c r="B93" s="151"/>
      <c r="C93" s="159"/>
      <c r="D93" s="136"/>
      <c r="E93" s="136" t="s">
        <v>202</v>
      </c>
      <c r="F93" s="137">
        <v>35</v>
      </c>
      <c r="G93" s="141" t="s">
        <v>157</v>
      </c>
      <c r="H93" s="64" t="s">
        <v>5</v>
      </c>
      <c r="I93" s="46"/>
      <c r="J93" s="42"/>
      <c r="K93" s="42"/>
      <c r="L93" s="42"/>
      <c r="M93" s="44"/>
      <c r="N93" s="43"/>
      <c r="O93" s="3"/>
      <c r="P93" s="3"/>
      <c r="Q93" s="3"/>
      <c r="R93" s="44"/>
      <c r="S93" s="43"/>
      <c r="T93" s="3"/>
      <c r="U93" s="3"/>
      <c r="V93" s="3"/>
      <c r="W93" s="44"/>
      <c r="X93" s="43"/>
      <c r="Y93" s="3"/>
      <c r="Z93" s="3"/>
      <c r="AA93" s="3"/>
      <c r="AB93" s="44"/>
      <c r="AC93" s="43"/>
      <c r="AD93" s="3"/>
      <c r="AE93" s="3"/>
      <c r="AF93" s="3"/>
      <c r="AG93" s="44"/>
      <c r="AH93" s="43"/>
      <c r="AI93" s="3"/>
      <c r="AJ93" s="3"/>
      <c r="AK93" s="3"/>
      <c r="AL93" s="45"/>
      <c r="AM93" s="46"/>
      <c r="AN93" s="3"/>
      <c r="AO93" s="3"/>
      <c r="AP93" s="3"/>
      <c r="AQ93" s="47"/>
      <c r="AR93" s="43"/>
      <c r="AS93" s="3"/>
      <c r="AT93" s="3"/>
      <c r="AU93" s="3"/>
      <c r="AV93" s="45"/>
      <c r="AW93" s="46"/>
      <c r="AX93" s="3"/>
      <c r="AY93" s="3"/>
      <c r="AZ93" s="3"/>
      <c r="BA93" s="44"/>
      <c r="BB93" s="43"/>
      <c r="BC93" s="3"/>
      <c r="BD93" s="3"/>
      <c r="BE93" s="3"/>
      <c r="BF93" s="45"/>
      <c r="BG93" s="46"/>
      <c r="BH93" s="3"/>
      <c r="BI93" s="3"/>
      <c r="BJ93" s="3"/>
      <c r="BK93" s="44"/>
      <c r="BL93" s="43"/>
      <c r="BM93" s="3"/>
      <c r="BN93" s="3"/>
      <c r="BO93" s="3"/>
      <c r="BP93" s="44"/>
      <c r="BQ93" s="133"/>
      <c r="BR93" s="131"/>
    </row>
    <row r="94" spans="2:70" ht="37.5" customHeight="1" x14ac:dyDescent="0.25">
      <c r="B94" s="151"/>
      <c r="C94" s="159"/>
      <c r="D94" s="136"/>
      <c r="E94" s="138"/>
      <c r="F94" s="137"/>
      <c r="G94" s="142"/>
      <c r="H94" s="65" t="s">
        <v>6</v>
      </c>
      <c r="I94" s="46"/>
      <c r="J94" s="3"/>
      <c r="K94" s="3"/>
      <c r="L94" s="3"/>
      <c r="M94" s="44"/>
      <c r="N94" s="43"/>
      <c r="O94" s="3"/>
      <c r="P94" s="3"/>
      <c r="Q94" s="3"/>
      <c r="R94" s="44"/>
      <c r="S94" s="43"/>
      <c r="T94" s="3"/>
      <c r="U94" s="3"/>
      <c r="V94" s="3"/>
      <c r="W94" s="44"/>
      <c r="X94" s="43"/>
      <c r="Y94" s="3"/>
      <c r="Z94" s="3"/>
      <c r="AA94" s="3"/>
      <c r="AB94" s="44"/>
      <c r="AC94" s="43"/>
      <c r="AD94" s="3"/>
      <c r="AE94" s="3"/>
      <c r="AF94" s="3"/>
      <c r="AG94" s="44"/>
      <c r="AH94" s="43"/>
      <c r="AI94" s="3"/>
      <c r="AJ94" s="3"/>
      <c r="AK94" s="3"/>
      <c r="AL94" s="45"/>
      <c r="AM94" s="46"/>
      <c r="AN94" s="3"/>
      <c r="AO94" s="3"/>
      <c r="AP94" s="3"/>
      <c r="AQ94" s="47"/>
      <c r="AR94" s="43"/>
      <c r="AS94" s="3"/>
      <c r="AT94" s="3"/>
      <c r="AU94" s="3"/>
      <c r="AV94" s="45"/>
      <c r="AW94" s="46"/>
      <c r="AX94" s="3"/>
      <c r="AY94" s="3"/>
      <c r="AZ94" s="3"/>
      <c r="BA94" s="44"/>
      <c r="BB94" s="43"/>
      <c r="BC94" s="3"/>
      <c r="BD94" s="3"/>
      <c r="BE94" s="3"/>
      <c r="BF94" s="45"/>
      <c r="BG94" s="46"/>
      <c r="BH94" s="3"/>
      <c r="BI94" s="3"/>
      <c r="BJ94" s="3"/>
      <c r="BK94" s="44"/>
      <c r="BL94" s="43"/>
      <c r="BM94" s="3"/>
      <c r="BN94" s="3"/>
      <c r="BO94" s="3"/>
      <c r="BP94" s="44"/>
      <c r="BQ94" s="130"/>
      <c r="BR94" s="132"/>
    </row>
    <row r="95" spans="2:70" ht="44.25" customHeight="1" x14ac:dyDescent="0.25">
      <c r="B95" s="151"/>
      <c r="C95" s="137" t="s">
        <v>58</v>
      </c>
      <c r="D95" s="137" t="s">
        <v>203</v>
      </c>
      <c r="E95" s="137" t="s">
        <v>204</v>
      </c>
      <c r="F95" s="137">
        <v>36</v>
      </c>
      <c r="G95" s="141" t="s">
        <v>157</v>
      </c>
      <c r="H95" s="64" t="s">
        <v>5</v>
      </c>
      <c r="I95" s="46"/>
      <c r="J95" s="42"/>
      <c r="K95" s="42"/>
      <c r="L95" s="42"/>
      <c r="M95" s="44"/>
      <c r="N95" s="43"/>
      <c r="O95" s="3"/>
      <c r="P95" s="3"/>
      <c r="Q95" s="3"/>
      <c r="R95" s="44"/>
      <c r="S95" s="43"/>
      <c r="T95" s="3"/>
      <c r="U95" s="3"/>
      <c r="V95" s="3"/>
      <c r="W95" s="44"/>
      <c r="X95" s="43"/>
      <c r="Y95" s="3"/>
      <c r="Z95" s="3"/>
      <c r="AA95" s="3"/>
      <c r="AB95" s="44"/>
      <c r="AC95" s="43"/>
      <c r="AD95" s="3"/>
      <c r="AE95" s="3"/>
      <c r="AF95" s="3"/>
      <c r="AG95" s="44"/>
      <c r="AH95" s="43"/>
      <c r="AI95" s="3"/>
      <c r="AJ95" s="3"/>
      <c r="AK95" s="3"/>
      <c r="AL95" s="45"/>
      <c r="AM95" s="46"/>
      <c r="AN95" s="3"/>
      <c r="AO95" s="3"/>
      <c r="AP95" s="3"/>
      <c r="AQ95" s="47"/>
      <c r="AR95" s="43"/>
      <c r="AS95" s="3"/>
      <c r="AT95" s="3"/>
      <c r="AU95" s="3"/>
      <c r="AV95" s="45"/>
      <c r="AW95" s="46"/>
      <c r="AX95" s="3"/>
      <c r="AY95" s="3"/>
      <c r="AZ95" s="3"/>
      <c r="BA95" s="44"/>
      <c r="BB95" s="43"/>
      <c r="BC95" s="3"/>
      <c r="BD95" s="3"/>
      <c r="BE95" s="3"/>
      <c r="BF95" s="45"/>
      <c r="BG95" s="46"/>
      <c r="BH95" s="3"/>
      <c r="BI95" s="3"/>
      <c r="BJ95" s="3"/>
      <c r="BK95" s="44"/>
      <c r="BL95" s="43"/>
      <c r="BM95" s="3"/>
      <c r="BN95" s="3" t="s">
        <v>5</v>
      </c>
      <c r="BO95" s="3"/>
      <c r="BP95" s="44"/>
      <c r="BQ95" s="133"/>
      <c r="BR95" s="131"/>
    </row>
    <row r="96" spans="2:70" ht="44.25" customHeight="1" x14ac:dyDescent="0.25">
      <c r="B96" s="151"/>
      <c r="C96" s="137"/>
      <c r="D96" s="137"/>
      <c r="E96" s="137"/>
      <c r="F96" s="137"/>
      <c r="G96" s="142"/>
      <c r="H96" s="65" t="s">
        <v>6</v>
      </c>
      <c r="I96" s="46"/>
      <c r="J96" s="3"/>
      <c r="K96" s="3"/>
      <c r="L96" s="3"/>
      <c r="M96" s="44"/>
      <c r="N96" s="43"/>
      <c r="O96" s="3"/>
      <c r="P96" s="3"/>
      <c r="Q96" s="3"/>
      <c r="R96" s="44"/>
      <c r="S96" s="43"/>
      <c r="T96" s="3"/>
      <c r="U96" s="3"/>
      <c r="V96" s="3"/>
      <c r="W96" s="44"/>
      <c r="X96" s="43"/>
      <c r="Y96" s="3"/>
      <c r="Z96" s="3"/>
      <c r="AA96" s="3"/>
      <c r="AB96" s="44"/>
      <c r="AC96" s="43"/>
      <c r="AD96" s="3"/>
      <c r="AE96" s="3"/>
      <c r="AF96" s="3"/>
      <c r="AG96" s="44"/>
      <c r="AH96" s="43"/>
      <c r="AI96" s="3"/>
      <c r="AJ96" s="3"/>
      <c r="AK96" s="3"/>
      <c r="AL96" s="45"/>
      <c r="AM96" s="46"/>
      <c r="AN96" s="3"/>
      <c r="AO96" s="3"/>
      <c r="AP96" s="3"/>
      <c r="AQ96" s="47"/>
      <c r="AR96" s="43"/>
      <c r="AS96" s="3"/>
      <c r="AT96" s="3"/>
      <c r="AU96" s="3"/>
      <c r="AV96" s="45"/>
      <c r="AW96" s="46"/>
      <c r="AX96" s="3"/>
      <c r="AY96" s="3"/>
      <c r="AZ96" s="3"/>
      <c r="BA96" s="44"/>
      <c r="BB96" s="43"/>
      <c r="BC96" s="3"/>
      <c r="BD96" s="3"/>
      <c r="BE96" s="3"/>
      <c r="BF96" s="45"/>
      <c r="BG96" s="46"/>
      <c r="BH96" s="3"/>
      <c r="BI96" s="3"/>
      <c r="BJ96" s="3"/>
      <c r="BK96" s="44"/>
      <c r="BL96" s="43"/>
      <c r="BM96" s="3"/>
      <c r="BN96" s="3"/>
      <c r="BO96" s="3"/>
      <c r="BP96" s="44"/>
      <c r="BQ96" s="130"/>
      <c r="BR96" s="132"/>
    </row>
    <row r="97" spans="2:70" ht="37.5" customHeight="1" x14ac:dyDescent="0.25">
      <c r="B97" s="151"/>
      <c r="C97" s="136" t="s">
        <v>59</v>
      </c>
      <c r="D97" s="136" t="s">
        <v>205</v>
      </c>
      <c r="E97" s="136" t="s">
        <v>60</v>
      </c>
      <c r="F97" s="137">
        <v>37</v>
      </c>
      <c r="G97" s="141" t="s">
        <v>157</v>
      </c>
      <c r="H97" s="64" t="s">
        <v>5</v>
      </c>
      <c r="I97" s="46"/>
      <c r="J97" s="42"/>
      <c r="K97" s="42"/>
      <c r="L97" s="42" t="s">
        <v>5</v>
      </c>
      <c r="M97" s="44"/>
      <c r="N97" s="43"/>
      <c r="O97" s="3"/>
      <c r="P97" s="3"/>
      <c r="Q97" s="3"/>
      <c r="R97" s="44"/>
      <c r="S97" s="43"/>
      <c r="T97" s="3"/>
      <c r="U97" s="3"/>
      <c r="V97" s="3"/>
      <c r="W97" s="44"/>
      <c r="X97" s="43"/>
      <c r="Y97" s="3"/>
      <c r="Z97" s="3"/>
      <c r="AA97" s="3"/>
      <c r="AB97" s="44"/>
      <c r="AC97" s="43"/>
      <c r="AD97" s="3"/>
      <c r="AE97" s="3"/>
      <c r="AF97" s="3"/>
      <c r="AG97" s="44"/>
      <c r="AH97" s="43"/>
      <c r="AI97" s="3"/>
      <c r="AJ97" s="3"/>
      <c r="AK97" s="3"/>
      <c r="AL97" s="45"/>
      <c r="AM97" s="46"/>
      <c r="AN97" s="3"/>
      <c r="AO97" s="3"/>
      <c r="AP97" s="3"/>
      <c r="AQ97" s="47"/>
      <c r="AR97" s="43"/>
      <c r="AS97" s="3"/>
      <c r="AT97" s="3"/>
      <c r="AU97" s="3"/>
      <c r="AV97" s="45"/>
      <c r="AW97" s="46"/>
      <c r="AX97" s="3"/>
      <c r="AY97" s="3"/>
      <c r="AZ97" s="3"/>
      <c r="BA97" s="44"/>
      <c r="BB97" s="43"/>
      <c r="BC97" s="3"/>
      <c r="BD97" s="3"/>
      <c r="BE97" s="3"/>
      <c r="BF97" s="45"/>
      <c r="BG97" s="46"/>
      <c r="BH97" s="3"/>
      <c r="BI97" s="3"/>
      <c r="BJ97" s="3"/>
      <c r="BK97" s="44"/>
      <c r="BL97" s="43"/>
      <c r="BM97" s="3"/>
      <c r="BN97" s="3"/>
      <c r="BO97" s="3"/>
      <c r="BP97" s="44"/>
      <c r="BQ97" s="133"/>
      <c r="BR97" s="131"/>
    </row>
    <row r="98" spans="2:70" ht="37.5" customHeight="1" x14ac:dyDescent="0.25">
      <c r="B98" s="151"/>
      <c r="C98" s="136"/>
      <c r="D98" s="136"/>
      <c r="E98" s="138"/>
      <c r="F98" s="137"/>
      <c r="G98" s="142"/>
      <c r="H98" s="65" t="s">
        <v>6</v>
      </c>
      <c r="I98" s="46"/>
      <c r="J98" s="3"/>
      <c r="K98" s="3"/>
      <c r="L98" s="3" t="s">
        <v>6</v>
      </c>
      <c r="M98" s="44"/>
      <c r="N98" s="43"/>
      <c r="O98" s="3"/>
      <c r="P98" s="3"/>
      <c r="Q98" s="3"/>
      <c r="R98" s="44"/>
      <c r="S98" s="43"/>
      <c r="T98" s="3"/>
      <c r="U98" s="3"/>
      <c r="V98" s="3"/>
      <c r="W98" s="44"/>
      <c r="X98" s="43"/>
      <c r="Y98" s="3"/>
      <c r="Z98" s="3"/>
      <c r="AA98" s="3"/>
      <c r="AB98" s="44"/>
      <c r="AC98" s="43"/>
      <c r="AD98" s="3"/>
      <c r="AE98" s="3"/>
      <c r="AF98" s="3"/>
      <c r="AG98" s="44"/>
      <c r="AH98" s="43"/>
      <c r="AI98" s="3"/>
      <c r="AJ98" s="3"/>
      <c r="AK98" s="3"/>
      <c r="AL98" s="45"/>
      <c r="AM98" s="46"/>
      <c r="AN98" s="3"/>
      <c r="AO98" s="3"/>
      <c r="AP98" s="3"/>
      <c r="AQ98" s="47"/>
      <c r="AR98" s="43"/>
      <c r="AS98" s="3"/>
      <c r="AT98" s="3"/>
      <c r="AU98" s="3"/>
      <c r="AV98" s="45"/>
      <c r="AW98" s="46"/>
      <c r="AX98" s="3"/>
      <c r="AY98" s="3"/>
      <c r="AZ98" s="3"/>
      <c r="BA98" s="44"/>
      <c r="BB98" s="43"/>
      <c r="BC98" s="3"/>
      <c r="BD98" s="3"/>
      <c r="BE98" s="3"/>
      <c r="BF98" s="45"/>
      <c r="BG98" s="46"/>
      <c r="BH98" s="3"/>
      <c r="BI98" s="3"/>
      <c r="BJ98" s="3"/>
      <c r="BK98" s="44"/>
      <c r="BL98" s="43"/>
      <c r="BM98" s="3"/>
      <c r="BN98" s="3"/>
      <c r="BO98" s="3"/>
      <c r="BP98" s="44"/>
      <c r="BQ98" s="130"/>
      <c r="BR98" s="132"/>
    </row>
    <row r="99" spans="2:70" ht="37.5" customHeight="1" x14ac:dyDescent="0.25">
      <c r="B99" s="151"/>
      <c r="C99" s="136"/>
      <c r="D99" s="136"/>
      <c r="E99" s="136" t="s">
        <v>61</v>
      </c>
      <c r="F99" s="137">
        <v>38</v>
      </c>
      <c r="G99" s="136" t="s">
        <v>206</v>
      </c>
      <c r="H99" s="64" t="s">
        <v>5</v>
      </c>
      <c r="I99" s="46"/>
      <c r="J99" s="42"/>
      <c r="K99" s="42"/>
      <c r="L99" s="42"/>
      <c r="M99" s="44"/>
      <c r="N99" s="43" t="s">
        <v>5</v>
      </c>
      <c r="O99" s="3"/>
      <c r="P99" s="3"/>
      <c r="Q99" s="3"/>
      <c r="R99" s="44"/>
      <c r="S99" s="43"/>
      <c r="T99" s="3"/>
      <c r="U99" s="3"/>
      <c r="V99" s="3"/>
      <c r="W99" s="44"/>
      <c r="X99" s="43"/>
      <c r="Y99" s="3"/>
      <c r="Z99" s="3"/>
      <c r="AA99" s="3"/>
      <c r="AB99" s="44"/>
      <c r="AC99" s="43"/>
      <c r="AD99" s="3"/>
      <c r="AE99" s="3"/>
      <c r="AF99" s="3"/>
      <c r="AG99" s="44"/>
      <c r="AH99" s="43"/>
      <c r="AI99" s="3"/>
      <c r="AJ99" s="3"/>
      <c r="AK99" s="3"/>
      <c r="AL99" s="45"/>
      <c r="AM99" s="46"/>
      <c r="AN99" s="3"/>
      <c r="AO99" s="3"/>
      <c r="AP99" s="3"/>
      <c r="AQ99" s="47"/>
      <c r="AR99" s="43"/>
      <c r="AS99" s="3"/>
      <c r="AT99" s="3"/>
      <c r="AU99" s="3"/>
      <c r="AV99" s="45"/>
      <c r="AW99" s="46"/>
      <c r="AX99" s="3"/>
      <c r="AY99" s="3"/>
      <c r="AZ99" s="3"/>
      <c r="BA99" s="44"/>
      <c r="BB99" s="43"/>
      <c r="BC99" s="3"/>
      <c r="BD99" s="3"/>
      <c r="BE99" s="3"/>
      <c r="BF99" s="45"/>
      <c r="BG99" s="46"/>
      <c r="BH99" s="3"/>
      <c r="BI99" s="3"/>
      <c r="BJ99" s="3"/>
      <c r="BK99" s="44"/>
      <c r="BL99" s="43"/>
      <c r="BM99" s="3"/>
      <c r="BN99" s="3"/>
      <c r="BO99" s="3"/>
      <c r="BP99" s="44"/>
      <c r="BQ99" s="133"/>
      <c r="BR99" s="131"/>
    </row>
    <row r="100" spans="2:70" ht="37.5" customHeight="1" x14ac:dyDescent="0.25">
      <c r="B100" s="151"/>
      <c r="C100" s="136"/>
      <c r="D100" s="136"/>
      <c r="E100" s="138"/>
      <c r="F100" s="137"/>
      <c r="G100" s="138"/>
      <c r="H100" s="65" t="s">
        <v>6</v>
      </c>
      <c r="I100" s="46"/>
      <c r="J100" s="3"/>
      <c r="K100" s="3"/>
      <c r="L100" s="3"/>
      <c r="M100" s="44"/>
      <c r="N100" s="43"/>
      <c r="O100" s="3"/>
      <c r="P100" s="3"/>
      <c r="Q100" s="3"/>
      <c r="R100" s="44"/>
      <c r="S100" s="43"/>
      <c r="T100" s="3"/>
      <c r="U100" s="3"/>
      <c r="V100" s="3"/>
      <c r="W100" s="44"/>
      <c r="X100" s="43"/>
      <c r="Y100" s="3"/>
      <c r="Z100" s="3"/>
      <c r="AA100" s="3"/>
      <c r="AB100" s="44"/>
      <c r="AC100" s="43"/>
      <c r="AD100" s="3"/>
      <c r="AE100" s="3"/>
      <c r="AF100" s="3"/>
      <c r="AG100" s="44"/>
      <c r="AH100" s="43"/>
      <c r="AI100" s="3"/>
      <c r="AJ100" s="3"/>
      <c r="AK100" s="3"/>
      <c r="AL100" s="45"/>
      <c r="AM100" s="46"/>
      <c r="AN100" s="3"/>
      <c r="AO100" s="3"/>
      <c r="AP100" s="3"/>
      <c r="AQ100" s="47"/>
      <c r="AR100" s="43"/>
      <c r="AS100" s="3"/>
      <c r="AT100" s="3"/>
      <c r="AU100" s="3"/>
      <c r="AV100" s="45"/>
      <c r="AW100" s="46"/>
      <c r="AX100" s="3"/>
      <c r="AY100" s="3"/>
      <c r="AZ100" s="3"/>
      <c r="BA100" s="44"/>
      <c r="BB100" s="43"/>
      <c r="BC100" s="3"/>
      <c r="BD100" s="3"/>
      <c r="BE100" s="3"/>
      <c r="BF100" s="45"/>
      <c r="BG100" s="46"/>
      <c r="BH100" s="3"/>
      <c r="BI100" s="3"/>
      <c r="BJ100" s="3"/>
      <c r="BK100" s="44"/>
      <c r="BL100" s="43"/>
      <c r="BM100" s="3"/>
      <c r="BN100" s="3"/>
      <c r="BO100" s="3"/>
      <c r="BP100" s="44"/>
      <c r="BQ100" s="130"/>
      <c r="BR100" s="132"/>
    </row>
    <row r="101" spans="2:70" ht="37.5" customHeight="1" x14ac:dyDescent="0.25">
      <c r="B101" s="151"/>
      <c r="C101" s="152" t="s">
        <v>62</v>
      </c>
      <c r="D101" s="139" t="s">
        <v>63</v>
      </c>
      <c r="E101" s="136" t="s">
        <v>210</v>
      </c>
      <c r="F101" s="137">
        <v>39</v>
      </c>
      <c r="G101" s="141" t="s">
        <v>157</v>
      </c>
      <c r="H101" s="64" t="s">
        <v>5</v>
      </c>
      <c r="I101" s="46"/>
      <c r="J101" s="3"/>
      <c r="K101" s="3"/>
      <c r="L101" s="3"/>
      <c r="M101" s="44"/>
      <c r="N101" s="43"/>
      <c r="O101" s="3"/>
      <c r="P101" s="3"/>
      <c r="Q101" s="3"/>
      <c r="R101" s="44"/>
      <c r="S101" s="43"/>
      <c r="T101" s="3"/>
      <c r="U101" s="3"/>
      <c r="V101" s="3"/>
      <c r="W101" s="44"/>
      <c r="X101" s="43"/>
      <c r="Y101" s="3"/>
      <c r="Z101" s="3"/>
      <c r="AA101" s="3"/>
      <c r="AB101" s="44"/>
      <c r="AC101" s="43"/>
      <c r="AD101" s="3"/>
      <c r="AE101" s="3"/>
      <c r="AF101" s="3"/>
      <c r="AG101" s="44"/>
      <c r="AH101" s="43"/>
      <c r="AI101" s="3"/>
      <c r="AJ101" s="3"/>
      <c r="AK101" s="3"/>
      <c r="AL101" s="45"/>
      <c r="AM101" s="46"/>
      <c r="AN101" s="3"/>
      <c r="AO101" s="3"/>
      <c r="AP101" s="3"/>
      <c r="AQ101" s="47"/>
      <c r="AR101" s="43" t="s">
        <v>5</v>
      </c>
      <c r="AS101" s="3"/>
      <c r="AT101" s="3"/>
      <c r="AU101" s="3"/>
      <c r="AV101" s="45"/>
      <c r="AW101" s="46"/>
      <c r="AX101" s="3"/>
      <c r="AY101" s="3"/>
      <c r="AZ101" s="3"/>
      <c r="BA101" s="44"/>
      <c r="BB101" s="43"/>
      <c r="BC101" s="3"/>
      <c r="BD101" s="3"/>
      <c r="BE101" s="3"/>
      <c r="BF101" s="45"/>
      <c r="BG101" s="46"/>
      <c r="BH101" s="3"/>
      <c r="BI101" s="3"/>
      <c r="BJ101" s="3"/>
      <c r="BK101" s="44"/>
      <c r="BL101" s="43"/>
      <c r="BM101" s="3"/>
      <c r="BN101" s="3"/>
      <c r="BO101" s="3"/>
      <c r="BP101" s="44"/>
      <c r="BQ101" s="133"/>
      <c r="BR101" s="131"/>
    </row>
    <row r="102" spans="2:70" ht="37.5" customHeight="1" x14ac:dyDescent="0.25">
      <c r="B102" s="151"/>
      <c r="C102" s="153"/>
      <c r="D102" s="147"/>
      <c r="E102" s="138"/>
      <c r="F102" s="137"/>
      <c r="G102" s="142"/>
      <c r="H102" s="65" t="s">
        <v>6</v>
      </c>
      <c r="I102" s="46"/>
      <c r="J102" s="3"/>
      <c r="K102" s="3"/>
      <c r="L102" s="3"/>
      <c r="M102" s="44"/>
      <c r="N102" s="43"/>
      <c r="O102" s="3"/>
      <c r="P102" s="3"/>
      <c r="Q102" s="3"/>
      <c r="R102" s="44"/>
      <c r="S102" s="43"/>
      <c r="T102" s="3"/>
      <c r="U102" s="3"/>
      <c r="V102" s="3"/>
      <c r="W102" s="44"/>
      <c r="X102" s="43"/>
      <c r="Y102" s="3"/>
      <c r="Z102" s="3"/>
      <c r="AA102" s="3"/>
      <c r="AB102" s="44"/>
      <c r="AC102" s="43"/>
      <c r="AD102" s="3"/>
      <c r="AE102" s="3"/>
      <c r="AF102" s="3"/>
      <c r="AG102" s="44"/>
      <c r="AH102" s="43"/>
      <c r="AI102" s="3"/>
      <c r="AJ102" s="3"/>
      <c r="AK102" s="3"/>
      <c r="AL102" s="45"/>
      <c r="AM102" s="46"/>
      <c r="AN102" s="3"/>
      <c r="AO102" s="3"/>
      <c r="AP102" s="3"/>
      <c r="AQ102" s="47"/>
      <c r="AR102" s="43"/>
      <c r="AS102" s="3"/>
      <c r="AT102" s="3"/>
      <c r="AU102" s="3"/>
      <c r="AV102" s="45"/>
      <c r="AW102" s="46"/>
      <c r="AX102" s="3"/>
      <c r="AY102" s="3"/>
      <c r="AZ102" s="3"/>
      <c r="BA102" s="44"/>
      <c r="BB102" s="43"/>
      <c r="BC102" s="3"/>
      <c r="BD102" s="3"/>
      <c r="BE102" s="3"/>
      <c r="BF102" s="45"/>
      <c r="BG102" s="46"/>
      <c r="BH102" s="3"/>
      <c r="BI102" s="3"/>
      <c r="BJ102" s="3"/>
      <c r="BK102" s="44"/>
      <c r="BL102" s="43"/>
      <c r="BM102" s="3"/>
      <c r="BN102" s="3"/>
      <c r="BO102" s="3"/>
      <c r="BP102" s="44"/>
      <c r="BQ102" s="130"/>
      <c r="BR102" s="132"/>
    </row>
    <row r="103" spans="2:70" ht="46.5" customHeight="1" x14ac:dyDescent="0.25">
      <c r="B103" s="151"/>
      <c r="C103" s="153"/>
      <c r="D103" s="139" t="s">
        <v>207</v>
      </c>
      <c r="E103" s="136" t="s">
        <v>208</v>
      </c>
      <c r="F103" s="137">
        <v>40</v>
      </c>
      <c r="G103" s="136" t="s">
        <v>209</v>
      </c>
      <c r="H103" s="64" t="s">
        <v>5</v>
      </c>
      <c r="I103" s="46"/>
      <c r="J103" s="42"/>
      <c r="K103" s="42"/>
      <c r="L103" s="42"/>
      <c r="M103" s="44"/>
      <c r="N103" s="43"/>
      <c r="O103" s="3"/>
      <c r="P103" s="3"/>
      <c r="Q103" s="3"/>
      <c r="R103" s="44"/>
      <c r="S103" s="43"/>
      <c r="T103" s="3"/>
      <c r="U103" s="3"/>
      <c r="V103" s="3"/>
      <c r="W103" s="44"/>
      <c r="X103" s="43"/>
      <c r="Y103" s="3"/>
      <c r="Z103" s="3"/>
      <c r="AA103" s="3"/>
      <c r="AB103" s="44"/>
      <c r="AC103" s="43"/>
      <c r="AD103" s="3"/>
      <c r="AE103" s="3"/>
      <c r="AF103" s="3"/>
      <c r="AG103" s="44"/>
      <c r="AH103" s="43"/>
      <c r="AI103" s="3"/>
      <c r="AJ103" s="3"/>
      <c r="AK103" s="3"/>
      <c r="AL103" s="45"/>
      <c r="AM103" s="46"/>
      <c r="AN103" s="3"/>
      <c r="AO103" s="3"/>
      <c r="AP103" s="3"/>
      <c r="AQ103" s="47"/>
      <c r="AR103" s="43"/>
      <c r="AS103" s="3"/>
      <c r="AT103" s="3"/>
      <c r="AU103" s="3"/>
      <c r="AV103" s="45"/>
      <c r="AW103" s="46"/>
      <c r="AX103" s="3"/>
      <c r="AY103" s="3"/>
      <c r="AZ103" s="3"/>
      <c r="BA103" s="44"/>
      <c r="BB103" s="43"/>
      <c r="BC103" s="3"/>
      <c r="BD103" s="3"/>
      <c r="BE103" s="3"/>
      <c r="BF103" s="45"/>
      <c r="BG103" s="46"/>
      <c r="BH103" s="3"/>
      <c r="BI103" s="3"/>
      <c r="BJ103" s="3"/>
      <c r="BK103" s="44" t="s">
        <v>5</v>
      </c>
      <c r="BL103" s="43"/>
      <c r="BM103" s="3"/>
      <c r="BN103" s="3"/>
      <c r="BO103" s="3"/>
      <c r="BP103" s="44"/>
      <c r="BQ103" s="133"/>
      <c r="BR103" s="131"/>
    </row>
    <row r="104" spans="2:70" ht="44.25" customHeight="1" x14ac:dyDescent="0.25">
      <c r="B104" s="151"/>
      <c r="C104" s="154"/>
      <c r="D104" s="147"/>
      <c r="E104" s="138"/>
      <c r="F104" s="137"/>
      <c r="G104" s="138"/>
      <c r="H104" s="65" t="s">
        <v>6</v>
      </c>
      <c r="I104" s="46"/>
      <c r="J104" s="3"/>
      <c r="K104" s="3"/>
      <c r="L104" s="3"/>
      <c r="M104" s="44"/>
      <c r="N104" s="43"/>
      <c r="O104" s="3"/>
      <c r="P104" s="3"/>
      <c r="Q104" s="3"/>
      <c r="R104" s="44"/>
      <c r="S104" s="43"/>
      <c r="T104" s="3"/>
      <c r="U104" s="3"/>
      <c r="V104" s="3"/>
      <c r="W104" s="44"/>
      <c r="X104" s="43"/>
      <c r="Y104" s="3"/>
      <c r="Z104" s="3"/>
      <c r="AA104" s="3"/>
      <c r="AB104" s="44"/>
      <c r="AC104" s="43"/>
      <c r="AD104" s="3"/>
      <c r="AE104" s="3"/>
      <c r="AF104" s="3"/>
      <c r="AG104" s="44"/>
      <c r="AH104" s="43"/>
      <c r="AI104" s="3"/>
      <c r="AJ104" s="3"/>
      <c r="AK104" s="3"/>
      <c r="AL104" s="45"/>
      <c r="AM104" s="46"/>
      <c r="AN104" s="3"/>
      <c r="AO104" s="3"/>
      <c r="AP104" s="3"/>
      <c r="AQ104" s="47"/>
      <c r="AR104" s="43"/>
      <c r="AS104" s="3"/>
      <c r="AT104" s="3"/>
      <c r="AU104" s="3"/>
      <c r="AV104" s="45"/>
      <c r="AW104" s="46"/>
      <c r="AX104" s="3"/>
      <c r="AY104" s="3"/>
      <c r="AZ104" s="3"/>
      <c r="BA104" s="44"/>
      <c r="BB104" s="43"/>
      <c r="BC104" s="3"/>
      <c r="BD104" s="3"/>
      <c r="BE104" s="3"/>
      <c r="BF104" s="45"/>
      <c r="BG104" s="46"/>
      <c r="BH104" s="3"/>
      <c r="BI104" s="3"/>
      <c r="BJ104" s="3"/>
      <c r="BK104" s="44"/>
      <c r="BL104" s="43"/>
      <c r="BM104" s="3"/>
      <c r="BN104" s="3"/>
      <c r="BO104" s="3"/>
      <c r="BP104" s="44"/>
      <c r="BQ104" s="130"/>
      <c r="BR104" s="132"/>
    </row>
    <row r="105" spans="2:70" ht="24" customHeight="1" x14ac:dyDescent="0.25">
      <c r="B105" s="151"/>
      <c r="C105" s="141" t="s">
        <v>64</v>
      </c>
      <c r="D105" s="141" t="s">
        <v>132</v>
      </c>
      <c r="E105" s="137" t="s">
        <v>211</v>
      </c>
      <c r="F105" s="137">
        <v>41</v>
      </c>
      <c r="G105" s="141" t="s">
        <v>157</v>
      </c>
      <c r="H105" s="64" t="s">
        <v>5</v>
      </c>
      <c r="I105" s="46"/>
      <c r="J105" s="3"/>
      <c r="K105" s="3"/>
      <c r="L105" s="3"/>
      <c r="M105" s="44"/>
      <c r="N105" s="43"/>
      <c r="O105" s="3"/>
      <c r="P105" s="3"/>
      <c r="Q105" s="3"/>
      <c r="R105" s="44"/>
      <c r="S105" s="43"/>
      <c r="T105" s="3"/>
      <c r="U105" s="3"/>
      <c r="V105" s="3"/>
      <c r="W105" s="44"/>
      <c r="X105" s="43"/>
      <c r="Y105" s="3"/>
      <c r="Z105" s="3" t="s">
        <v>5</v>
      </c>
      <c r="AA105" s="3"/>
      <c r="AB105" s="44"/>
      <c r="AC105" s="43"/>
      <c r="AD105" s="3"/>
      <c r="AE105" s="3"/>
      <c r="AF105" s="3"/>
      <c r="AG105" s="44"/>
      <c r="AH105" s="43"/>
      <c r="AI105" s="3"/>
      <c r="AJ105" s="3"/>
      <c r="AK105" s="3"/>
      <c r="AL105" s="45"/>
      <c r="AM105" s="46"/>
      <c r="AN105" s="3"/>
      <c r="AO105" s="3" t="s">
        <v>5</v>
      </c>
      <c r="AP105" s="3"/>
      <c r="AQ105" s="47"/>
      <c r="AR105" s="43"/>
      <c r="AS105" s="3"/>
      <c r="AT105" s="3"/>
      <c r="AU105" s="3"/>
      <c r="AV105" s="45"/>
      <c r="AW105" s="46"/>
      <c r="AX105" s="3"/>
      <c r="AY105" s="3"/>
      <c r="AZ105" s="3"/>
      <c r="BA105" s="44"/>
      <c r="BB105" s="43"/>
      <c r="BC105" s="3"/>
      <c r="BD105" s="3" t="s">
        <v>5</v>
      </c>
      <c r="BE105" s="3"/>
      <c r="BF105" s="45"/>
      <c r="BG105" s="46"/>
      <c r="BH105" s="3"/>
      <c r="BI105" s="3"/>
      <c r="BJ105" s="3"/>
      <c r="BK105" s="44"/>
      <c r="BL105" s="43"/>
      <c r="BM105" s="3"/>
      <c r="BN105" s="3"/>
      <c r="BO105" s="3"/>
      <c r="BP105" s="44"/>
      <c r="BQ105" s="133"/>
      <c r="BR105" s="131"/>
    </row>
    <row r="106" spans="2:70" ht="24" customHeight="1" x14ac:dyDescent="0.25">
      <c r="B106" s="151"/>
      <c r="C106" s="155"/>
      <c r="D106" s="155"/>
      <c r="E106" s="138"/>
      <c r="F106" s="137"/>
      <c r="G106" s="142"/>
      <c r="H106" s="65" t="s">
        <v>6</v>
      </c>
      <c r="I106" s="46"/>
      <c r="J106" s="3"/>
      <c r="K106" s="3"/>
      <c r="L106" s="3"/>
      <c r="M106" s="44"/>
      <c r="N106" s="43"/>
      <c r="O106" s="3"/>
      <c r="P106" s="3"/>
      <c r="Q106" s="3"/>
      <c r="R106" s="44"/>
      <c r="S106" s="43"/>
      <c r="T106" s="3"/>
      <c r="U106" s="3"/>
      <c r="V106" s="3"/>
      <c r="W106" s="44"/>
      <c r="X106" s="43"/>
      <c r="Y106" s="3"/>
      <c r="Z106" s="3"/>
      <c r="AA106" s="3"/>
      <c r="AB106" s="44"/>
      <c r="AC106" s="43"/>
      <c r="AD106" s="3"/>
      <c r="AE106" s="3"/>
      <c r="AF106" s="3"/>
      <c r="AG106" s="44"/>
      <c r="AH106" s="43"/>
      <c r="AI106" s="3"/>
      <c r="AJ106" s="3"/>
      <c r="AK106" s="3"/>
      <c r="AL106" s="45"/>
      <c r="AM106" s="46"/>
      <c r="AN106" s="3"/>
      <c r="AO106" s="3"/>
      <c r="AP106" s="3"/>
      <c r="AQ106" s="47"/>
      <c r="AR106" s="43"/>
      <c r="AS106" s="3"/>
      <c r="AT106" s="3"/>
      <c r="AU106" s="3"/>
      <c r="AV106" s="45"/>
      <c r="AW106" s="46"/>
      <c r="AX106" s="3"/>
      <c r="AY106" s="3"/>
      <c r="AZ106" s="3"/>
      <c r="BA106" s="44"/>
      <c r="BB106" s="43"/>
      <c r="BC106" s="3"/>
      <c r="BD106" s="3"/>
      <c r="BE106" s="3"/>
      <c r="BF106" s="45"/>
      <c r="BG106" s="46"/>
      <c r="BH106" s="3"/>
      <c r="BI106" s="3"/>
      <c r="BJ106" s="3"/>
      <c r="BK106" s="44"/>
      <c r="BL106" s="43"/>
      <c r="BM106" s="3"/>
      <c r="BN106" s="3"/>
      <c r="BO106" s="3"/>
      <c r="BP106" s="44"/>
      <c r="BQ106" s="130"/>
      <c r="BR106" s="132"/>
    </row>
    <row r="107" spans="2:70" ht="33.75" customHeight="1" x14ac:dyDescent="0.25">
      <c r="B107" s="151"/>
      <c r="C107" s="155"/>
      <c r="D107" s="155"/>
      <c r="E107" s="137" t="s">
        <v>131</v>
      </c>
      <c r="F107" s="137">
        <v>42</v>
      </c>
      <c r="G107" s="141" t="s">
        <v>157</v>
      </c>
      <c r="H107" s="64" t="s">
        <v>5</v>
      </c>
      <c r="I107" s="46"/>
      <c r="J107" s="42"/>
      <c r="K107" s="42"/>
      <c r="L107" s="42"/>
      <c r="M107" s="44"/>
      <c r="N107" s="43"/>
      <c r="O107" s="3"/>
      <c r="P107" s="3"/>
      <c r="Q107" s="3"/>
      <c r="R107" s="44"/>
      <c r="S107" s="43"/>
      <c r="T107" s="3"/>
      <c r="U107" s="3"/>
      <c r="V107" s="3"/>
      <c r="W107" s="44"/>
      <c r="X107" s="43"/>
      <c r="Y107" s="3"/>
      <c r="Z107" s="3" t="s">
        <v>5</v>
      </c>
      <c r="AA107" s="3"/>
      <c r="AB107" s="44"/>
      <c r="AC107" s="43"/>
      <c r="AD107" s="3"/>
      <c r="AE107" s="3"/>
      <c r="AF107" s="3"/>
      <c r="AG107" s="44"/>
      <c r="AH107" s="43"/>
      <c r="AI107" s="3"/>
      <c r="AJ107" s="3"/>
      <c r="AK107" s="3"/>
      <c r="AL107" s="45"/>
      <c r="AM107" s="46"/>
      <c r="AN107" s="3"/>
      <c r="AO107" s="3"/>
      <c r="AP107" s="3"/>
      <c r="AQ107" s="47"/>
      <c r="AR107" s="43"/>
      <c r="AS107" s="3"/>
      <c r="AT107" s="3"/>
      <c r="AU107" s="3"/>
      <c r="AV107" s="45"/>
      <c r="AW107" s="46"/>
      <c r="AX107" s="3"/>
      <c r="AY107" s="3"/>
      <c r="AZ107" s="3"/>
      <c r="BA107" s="44"/>
      <c r="BB107" s="43"/>
      <c r="BC107" s="3"/>
      <c r="BD107" s="3"/>
      <c r="BE107" s="3"/>
      <c r="BF107" s="45"/>
      <c r="BG107" s="46"/>
      <c r="BH107" s="3"/>
      <c r="BI107" s="3"/>
      <c r="BJ107" s="3"/>
      <c r="BK107" s="44"/>
      <c r="BL107" s="43"/>
      <c r="BM107" s="3"/>
      <c r="BN107" s="3"/>
      <c r="BO107" s="3"/>
      <c r="BP107" s="44"/>
      <c r="BQ107" s="133"/>
      <c r="BR107" s="131"/>
    </row>
    <row r="108" spans="2:70" ht="30.75" customHeight="1" x14ac:dyDescent="0.25">
      <c r="B108" s="151"/>
      <c r="C108" s="142"/>
      <c r="D108" s="142"/>
      <c r="E108" s="138"/>
      <c r="F108" s="137"/>
      <c r="G108" s="142"/>
      <c r="H108" s="65" t="s">
        <v>6</v>
      </c>
      <c r="I108" s="46"/>
      <c r="J108" s="3"/>
      <c r="K108" s="3"/>
      <c r="L108" s="3"/>
      <c r="M108" s="44"/>
      <c r="N108" s="43"/>
      <c r="O108" s="3"/>
      <c r="P108" s="3"/>
      <c r="Q108" s="3"/>
      <c r="R108" s="44"/>
      <c r="S108" s="43"/>
      <c r="T108" s="3"/>
      <c r="U108" s="3"/>
      <c r="V108" s="3"/>
      <c r="W108" s="44"/>
      <c r="X108" s="43"/>
      <c r="Y108" s="3"/>
      <c r="Z108" s="3"/>
      <c r="AA108" s="3"/>
      <c r="AB108" s="44"/>
      <c r="AC108" s="43"/>
      <c r="AD108" s="3"/>
      <c r="AE108" s="3"/>
      <c r="AF108" s="3"/>
      <c r="AG108" s="44"/>
      <c r="AH108" s="43"/>
      <c r="AI108" s="3"/>
      <c r="AJ108" s="3"/>
      <c r="AK108" s="3"/>
      <c r="AL108" s="45"/>
      <c r="AM108" s="46"/>
      <c r="AN108" s="3"/>
      <c r="AO108" s="3"/>
      <c r="AP108" s="3"/>
      <c r="AQ108" s="47"/>
      <c r="AR108" s="43"/>
      <c r="AS108" s="3"/>
      <c r="AT108" s="3"/>
      <c r="AU108" s="3"/>
      <c r="AV108" s="45"/>
      <c r="AW108" s="46"/>
      <c r="AX108" s="3"/>
      <c r="AY108" s="3"/>
      <c r="AZ108" s="3"/>
      <c r="BA108" s="44"/>
      <c r="BB108" s="43"/>
      <c r="BC108" s="3"/>
      <c r="BD108" s="3"/>
      <c r="BE108" s="3"/>
      <c r="BF108" s="45"/>
      <c r="BG108" s="46"/>
      <c r="BH108" s="3"/>
      <c r="BI108" s="3"/>
      <c r="BJ108" s="3"/>
      <c r="BK108" s="44"/>
      <c r="BL108" s="43"/>
      <c r="BM108" s="3"/>
      <c r="BN108" s="3"/>
      <c r="BO108" s="3"/>
      <c r="BP108" s="44"/>
      <c r="BQ108" s="130"/>
      <c r="BR108" s="132"/>
    </row>
    <row r="109" spans="2:70" ht="44.25" customHeight="1" x14ac:dyDescent="0.25">
      <c r="B109" s="151"/>
      <c r="C109" s="136" t="s">
        <v>65</v>
      </c>
      <c r="D109" s="136" t="s">
        <v>66</v>
      </c>
      <c r="E109" s="136" t="s">
        <v>212</v>
      </c>
      <c r="F109" s="137">
        <v>43</v>
      </c>
      <c r="G109" s="141" t="s">
        <v>157</v>
      </c>
      <c r="H109" s="64" t="s">
        <v>5</v>
      </c>
      <c r="I109" s="46"/>
      <c r="J109" s="42"/>
      <c r="K109" s="42"/>
      <c r="L109" s="42"/>
      <c r="M109" s="44"/>
      <c r="N109" s="43"/>
      <c r="O109" s="3"/>
      <c r="P109" s="3"/>
      <c r="Q109" s="3"/>
      <c r="R109" s="44"/>
      <c r="S109" s="43"/>
      <c r="T109" s="3"/>
      <c r="U109" s="3"/>
      <c r="V109" s="3"/>
      <c r="W109" s="44"/>
      <c r="X109" s="43"/>
      <c r="Y109" s="3"/>
      <c r="Z109" s="3"/>
      <c r="AA109" s="3"/>
      <c r="AB109" s="44"/>
      <c r="AC109" s="43"/>
      <c r="AD109" s="3"/>
      <c r="AE109" s="3"/>
      <c r="AF109" s="3"/>
      <c r="AG109" s="44"/>
      <c r="AH109" s="43"/>
      <c r="AI109" s="3"/>
      <c r="AJ109" s="3"/>
      <c r="AK109" s="3"/>
      <c r="AL109" s="45"/>
      <c r="AM109" s="46"/>
      <c r="AN109" s="3"/>
      <c r="AO109" s="3"/>
      <c r="AP109" s="3"/>
      <c r="AQ109" s="47"/>
      <c r="AR109" s="43" t="s">
        <v>5</v>
      </c>
      <c r="AS109" s="3"/>
      <c r="AT109" s="3"/>
      <c r="AU109" s="3"/>
      <c r="AV109" s="45"/>
      <c r="AW109" s="46"/>
      <c r="AX109" s="3"/>
      <c r="AY109" s="3"/>
      <c r="AZ109" s="3"/>
      <c r="BA109" s="44"/>
      <c r="BB109" s="43"/>
      <c r="BC109" s="3"/>
      <c r="BD109" s="3"/>
      <c r="BE109" s="3"/>
      <c r="BF109" s="45"/>
      <c r="BG109" s="46"/>
      <c r="BH109" s="3"/>
      <c r="BI109" s="3"/>
      <c r="BJ109" s="3"/>
      <c r="BK109" s="44"/>
      <c r="BL109" s="43"/>
      <c r="BM109" s="3"/>
      <c r="BN109" s="3"/>
      <c r="BO109" s="3"/>
      <c r="BP109" s="44"/>
      <c r="BQ109" s="134"/>
      <c r="BR109" s="131"/>
    </row>
    <row r="110" spans="2:70" ht="44.25" customHeight="1" x14ac:dyDescent="0.25">
      <c r="B110" s="151"/>
      <c r="C110" s="136"/>
      <c r="D110" s="136"/>
      <c r="E110" s="136"/>
      <c r="F110" s="137"/>
      <c r="G110" s="142"/>
      <c r="H110" s="65" t="s">
        <v>6</v>
      </c>
      <c r="I110" s="46"/>
      <c r="J110" s="3"/>
      <c r="K110" s="3"/>
      <c r="L110" s="3"/>
      <c r="M110" s="44"/>
      <c r="N110" s="43"/>
      <c r="O110" s="3"/>
      <c r="P110" s="3"/>
      <c r="Q110" s="3"/>
      <c r="R110" s="44"/>
      <c r="S110" s="43"/>
      <c r="T110" s="3"/>
      <c r="U110" s="3"/>
      <c r="V110" s="3"/>
      <c r="W110" s="44"/>
      <c r="X110" s="43"/>
      <c r="Y110" s="3"/>
      <c r="Z110" s="3"/>
      <c r="AA110" s="3"/>
      <c r="AB110" s="44"/>
      <c r="AC110" s="43"/>
      <c r="AD110" s="3"/>
      <c r="AE110" s="3"/>
      <c r="AF110" s="3"/>
      <c r="AG110" s="44"/>
      <c r="AH110" s="43"/>
      <c r="AI110" s="3"/>
      <c r="AJ110" s="3"/>
      <c r="AK110" s="3"/>
      <c r="AL110" s="45"/>
      <c r="AM110" s="46"/>
      <c r="AN110" s="3"/>
      <c r="AO110" s="3"/>
      <c r="AP110" s="3"/>
      <c r="AQ110" s="47"/>
      <c r="AR110" s="43"/>
      <c r="AS110" s="3"/>
      <c r="AT110" s="3"/>
      <c r="AU110" s="3"/>
      <c r="AV110" s="45"/>
      <c r="AW110" s="46"/>
      <c r="AX110" s="3"/>
      <c r="AY110" s="3"/>
      <c r="AZ110" s="3"/>
      <c r="BA110" s="44"/>
      <c r="BB110" s="43"/>
      <c r="BC110" s="3"/>
      <c r="BD110" s="3"/>
      <c r="BE110" s="3"/>
      <c r="BF110" s="45"/>
      <c r="BG110" s="46"/>
      <c r="BH110" s="3"/>
      <c r="BI110" s="3"/>
      <c r="BJ110" s="3"/>
      <c r="BK110" s="44"/>
      <c r="BL110" s="43"/>
      <c r="BM110" s="3"/>
      <c r="BN110" s="3"/>
      <c r="BO110" s="3"/>
      <c r="BP110" s="44"/>
      <c r="BQ110" s="135"/>
      <c r="BR110" s="132"/>
    </row>
    <row r="111" spans="2:70" ht="46.5" customHeight="1" x14ac:dyDescent="0.25">
      <c r="B111" s="151"/>
      <c r="C111" s="161" t="s">
        <v>67</v>
      </c>
      <c r="D111" s="136" t="s">
        <v>68</v>
      </c>
      <c r="E111" s="136" t="s">
        <v>213</v>
      </c>
      <c r="F111" s="137">
        <v>44</v>
      </c>
      <c r="G111" s="136" t="s">
        <v>214</v>
      </c>
      <c r="H111" s="64" t="s">
        <v>5</v>
      </c>
      <c r="I111" s="46"/>
      <c r="J111" s="42"/>
      <c r="K111" s="42"/>
      <c r="L111" s="42"/>
      <c r="M111" s="44"/>
      <c r="N111" s="43"/>
      <c r="O111" s="3"/>
      <c r="P111" s="3"/>
      <c r="Q111" s="3"/>
      <c r="R111" s="44"/>
      <c r="S111" s="43"/>
      <c r="T111" s="3"/>
      <c r="U111" s="3"/>
      <c r="V111" s="3"/>
      <c r="W111" s="44"/>
      <c r="X111" s="43"/>
      <c r="Y111" s="3"/>
      <c r="Z111" s="3"/>
      <c r="AA111" s="3"/>
      <c r="AB111" s="44"/>
      <c r="AC111" s="43"/>
      <c r="AD111" s="3"/>
      <c r="AE111" s="3"/>
      <c r="AF111" s="3"/>
      <c r="AG111" s="44"/>
      <c r="AH111" s="43" t="s">
        <v>5</v>
      </c>
      <c r="AI111" s="3"/>
      <c r="AJ111" s="3"/>
      <c r="AK111" s="3"/>
      <c r="AL111" s="45"/>
      <c r="AM111" s="46"/>
      <c r="AN111" s="3"/>
      <c r="AO111" s="3"/>
      <c r="AP111" s="3"/>
      <c r="AQ111" s="47"/>
      <c r="AR111" s="43"/>
      <c r="AS111" s="3"/>
      <c r="AT111" s="3"/>
      <c r="AU111" s="3"/>
      <c r="AV111" s="45"/>
      <c r="AW111" s="46"/>
      <c r="AX111" s="3"/>
      <c r="AY111" s="3"/>
      <c r="AZ111" s="3"/>
      <c r="BA111" s="44"/>
      <c r="BB111" s="43"/>
      <c r="BC111" s="3"/>
      <c r="BD111" s="3"/>
      <c r="BE111" s="3"/>
      <c r="BF111" s="45"/>
      <c r="BG111" s="46"/>
      <c r="BH111" s="3"/>
      <c r="BI111" s="3"/>
      <c r="BJ111" s="3"/>
      <c r="BK111" s="44"/>
      <c r="BL111" s="43"/>
      <c r="BM111" s="3"/>
      <c r="BN111" s="3"/>
      <c r="BO111" s="3"/>
      <c r="BP111" s="44"/>
      <c r="BQ111" s="133"/>
      <c r="BR111" s="131"/>
    </row>
    <row r="112" spans="2:70" ht="46.5" customHeight="1" x14ac:dyDescent="0.25">
      <c r="B112" s="151"/>
      <c r="C112" s="161"/>
      <c r="D112" s="136"/>
      <c r="E112" s="136"/>
      <c r="F112" s="137"/>
      <c r="G112" s="138"/>
      <c r="H112" s="65" t="s">
        <v>6</v>
      </c>
      <c r="I112" s="46"/>
      <c r="J112" s="3"/>
      <c r="K112" s="3"/>
      <c r="L112" s="3"/>
      <c r="M112" s="44"/>
      <c r="N112" s="43"/>
      <c r="O112" s="3"/>
      <c r="P112" s="3"/>
      <c r="Q112" s="3"/>
      <c r="R112" s="44"/>
      <c r="S112" s="43"/>
      <c r="T112" s="3"/>
      <c r="U112" s="3"/>
      <c r="V112" s="3"/>
      <c r="W112" s="44"/>
      <c r="X112" s="43"/>
      <c r="Y112" s="3"/>
      <c r="Z112" s="3"/>
      <c r="AA112" s="3"/>
      <c r="AB112" s="44"/>
      <c r="AC112" s="43"/>
      <c r="AD112" s="3"/>
      <c r="AE112" s="3"/>
      <c r="AF112" s="3"/>
      <c r="AG112" s="44"/>
      <c r="AH112" s="43"/>
      <c r="AI112" s="3"/>
      <c r="AJ112" s="3"/>
      <c r="AK112" s="3"/>
      <c r="AL112" s="45"/>
      <c r="AM112" s="46"/>
      <c r="AN112" s="3"/>
      <c r="AO112" s="3"/>
      <c r="AP112" s="3"/>
      <c r="AQ112" s="47"/>
      <c r="AR112" s="43"/>
      <c r="AS112" s="3"/>
      <c r="AT112" s="3"/>
      <c r="AU112" s="3"/>
      <c r="AV112" s="45"/>
      <c r="AW112" s="46"/>
      <c r="AX112" s="3"/>
      <c r="AY112" s="3"/>
      <c r="AZ112" s="3"/>
      <c r="BA112" s="44"/>
      <c r="BB112" s="43"/>
      <c r="BC112" s="3"/>
      <c r="BD112" s="3"/>
      <c r="BE112" s="3"/>
      <c r="BF112" s="45"/>
      <c r="BG112" s="46"/>
      <c r="BH112" s="3"/>
      <c r="BI112" s="3"/>
      <c r="BJ112" s="3"/>
      <c r="BK112" s="44"/>
      <c r="BL112" s="43"/>
      <c r="BM112" s="3"/>
      <c r="BN112" s="3"/>
      <c r="BO112" s="3"/>
      <c r="BP112" s="44"/>
      <c r="BQ112" s="130"/>
      <c r="BR112" s="132"/>
    </row>
    <row r="113" spans="2:70" ht="41.25" customHeight="1" x14ac:dyDescent="0.25">
      <c r="B113" s="151"/>
      <c r="C113" s="161"/>
      <c r="D113" s="136"/>
      <c r="E113" s="136" t="s">
        <v>69</v>
      </c>
      <c r="F113" s="137">
        <v>45</v>
      </c>
      <c r="G113" s="136" t="s">
        <v>214</v>
      </c>
      <c r="H113" s="64" t="s">
        <v>5</v>
      </c>
      <c r="I113" s="46"/>
      <c r="J113" s="3"/>
      <c r="K113" s="3"/>
      <c r="L113" s="3"/>
      <c r="M113" s="44"/>
      <c r="N113" s="43"/>
      <c r="O113" s="3"/>
      <c r="P113" s="3"/>
      <c r="Q113" s="3"/>
      <c r="R113" s="44"/>
      <c r="S113" s="43"/>
      <c r="T113" s="3"/>
      <c r="U113" s="3"/>
      <c r="V113" s="3"/>
      <c r="W113" s="44"/>
      <c r="X113" s="43"/>
      <c r="Y113" s="3"/>
      <c r="Z113" s="3"/>
      <c r="AA113" s="3"/>
      <c r="AB113" s="44"/>
      <c r="AC113" s="43"/>
      <c r="AD113" s="3"/>
      <c r="AE113" s="3"/>
      <c r="AF113" s="3"/>
      <c r="AG113" s="44"/>
      <c r="AH113" s="43"/>
      <c r="AI113" s="3"/>
      <c r="AJ113" s="3"/>
      <c r="AK113" s="3"/>
      <c r="AL113" s="45"/>
      <c r="AM113" s="46"/>
      <c r="AN113" s="3"/>
      <c r="AO113" s="3" t="s">
        <v>5</v>
      </c>
      <c r="AP113" s="3"/>
      <c r="AQ113" s="47"/>
      <c r="AR113" s="43"/>
      <c r="AS113" s="3"/>
      <c r="AT113" s="3"/>
      <c r="AU113" s="3"/>
      <c r="AV113" s="45"/>
      <c r="AW113" s="46"/>
      <c r="AX113" s="3"/>
      <c r="AY113" s="3"/>
      <c r="AZ113" s="3"/>
      <c r="BA113" s="44"/>
      <c r="BB113" s="43"/>
      <c r="BC113" s="3"/>
      <c r="BD113" s="3"/>
      <c r="BE113" s="3"/>
      <c r="BF113" s="45"/>
      <c r="BG113" s="46"/>
      <c r="BH113" s="3"/>
      <c r="BI113" s="3"/>
      <c r="BJ113" s="3"/>
      <c r="BK113" s="44"/>
      <c r="BL113" s="43"/>
      <c r="BM113" s="3"/>
      <c r="BN113" s="3"/>
      <c r="BO113" s="3"/>
      <c r="BP113" s="44"/>
      <c r="BQ113" s="133"/>
      <c r="BR113" s="131"/>
    </row>
    <row r="114" spans="2:70" ht="41.25" customHeight="1" x14ac:dyDescent="0.25">
      <c r="B114" s="151"/>
      <c r="C114" s="161"/>
      <c r="D114" s="136"/>
      <c r="E114" s="136"/>
      <c r="F114" s="137"/>
      <c r="G114" s="138"/>
      <c r="H114" s="65" t="s">
        <v>6</v>
      </c>
      <c r="I114" s="46"/>
      <c r="J114" s="3"/>
      <c r="K114" s="3"/>
      <c r="L114" s="3"/>
      <c r="M114" s="44"/>
      <c r="N114" s="43"/>
      <c r="O114" s="3"/>
      <c r="P114" s="3"/>
      <c r="Q114" s="3"/>
      <c r="R114" s="44"/>
      <c r="S114" s="43"/>
      <c r="T114" s="3"/>
      <c r="U114" s="3"/>
      <c r="V114" s="3"/>
      <c r="W114" s="44"/>
      <c r="X114" s="43"/>
      <c r="Y114" s="3"/>
      <c r="Z114" s="3"/>
      <c r="AA114" s="3"/>
      <c r="AB114" s="44"/>
      <c r="AC114" s="43"/>
      <c r="AD114" s="3"/>
      <c r="AE114" s="3"/>
      <c r="AF114" s="3"/>
      <c r="AG114" s="44"/>
      <c r="AH114" s="43"/>
      <c r="AI114" s="3"/>
      <c r="AJ114" s="3"/>
      <c r="AK114" s="3"/>
      <c r="AL114" s="45"/>
      <c r="AM114" s="46"/>
      <c r="AN114" s="3"/>
      <c r="AO114" s="3"/>
      <c r="AP114" s="3"/>
      <c r="AQ114" s="47"/>
      <c r="AR114" s="43"/>
      <c r="AS114" s="3"/>
      <c r="AT114" s="3"/>
      <c r="AU114" s="3"/>
      <c r="AV114" s="45"/>
      <c r="AW114" s="46"/>
      <c r="AX114" s="3"/>
      <c r="AY114" s="3"/>
      <c r="AZ114" s="3"/>
      <c r="BA114" s="44"/>
      <c r="BB114" s="43"/>
      <c r="BC114" s="3"/>
      <c r="BD114" s="3"/>
      <c r="BE114" s="3"/>
      <c r="BF114" s="45"/>
      <c r="BG114" s="46"/>
      <c r="BH114" s="3"/>
      <c r="BI114" s="3"/>
      <c r="BJ114" s="3"/>
      <c r="BK114" s="44"/>
      <c r="BL114" s="43"/>
      <c r="BM114" s="3"/>
      <c r="BN114" s="3"/>
      <c r="BO114" s="3"/>
      <c r="BP114" s="44"/>
      <c r="BQ114" s="130"/>
      <c r="BR114" s="132"/>
    </row>
    <row r="115" spans="2:70" ht="46.5" customHeight="1" x14ac:dyDescent="0.25">
      <c r="B115" s="151"/>
      <c r="C115" s="161"/>
      <c r="D115" s="136"/>
      <c r="E115" s="136" t="s">
        <v>70</v>
      </c>
      <c r="F115" s="137">
        <v>46</v>
      </c>
      <c r="G115" s="136" t="s">
        <v>214</v>
      </c>
      <c r="H115" s="64" t="s">
        <v>5</v>
      </c>
      <c r="I115" s="46"/>
      <c r="J115" s="42"/>
      <c r="K115" s="42"/>
      <c r="L115" s="42"/>
      <c r="M115" s="44"/>
      <c r="N115" s="43"/>
      <c r="O115" s="3"/>
      <c r="P115" s="3"/>
      <c r="Q115" s="3"/>
      <c r="R115" s="44"/>
      <c r="S115" s="43"/>
      <c r="T115" s="3"/>
      <c r="U115" s="3"/>
      <c r="V115" s="3"/>
      <c r="W115" s="44"/>
      <c r="X115" s="43"/>
      <c r="Y115" s="3"/>
      <c r="Z115" s="3"/>
      <c r="AA115" s="3"/>
      <c r="AB115" s="44"/>
      <c r="AC115" s="43"/>
      <c r="AD115" s="3"/>
      <c r="AE115" s="3"/>
      <c r="AF115" s="3"/>
      <c r="AG115" s="44"/>
      <c r="AH115" s="43"/>
      <c r="AI115" s="3"/>
      <c r="AJ115" s="3"/>
      <c r="AK115" s="3"/>
      <c r="AL115" s="45"/>
      <c r="AM115" s="46"/>
      <c r="AN115" s="3"/>
      <c r="AO115" s="3"/>
      <c r="AP115" s="3"/>
      <c r="AQ115" s="47"/>
      <c r="AR115" s="43"/>
      <c r="AS115" s="3"/>
      <c r="AT115" s="3"/>
      <c r="AU115" s="3"/>
      <c r="AV115" s="45"/>
      <c r="AW115" s="46"/>
      <c r="AX115" s="3"/>
      <c r="AY115" s="3"/>
      <c r="AZ115" s="3"/>
      <c r="BA115" s="44"/>
      <c r="BB115" s="43" t="s">
        <v>5</v>
      </c>
      <c r="BC115" s="3"/>
      <c r="BD115" s="3"/>
      <c r="BE115" s="3"/>
      <c r="BF115" s="45"/>
      <c r="BG115" s="46"/>
      <c r="BH115" s="3"/>
      <c r="BI115" s="3"/>
      <c r="BJ115" s="3"/>
      <c r="BK115" s="44"/>
      <c r="BL115" s="43"/>
      <c r="BM115" s="3"/>
      <c r="BN115" s="3"/>
      <c r="BO115" s="3"/>
      <c r="BP115" s="44"/>
      <c r="BQ115" s="133"/>
      <c r="BR115" s="131"/>
    </row>
    <row r="116" spans="2:70" ht="46.5" customHeight="1" x14ac:dyDescent="0.25">
      <c r="B116" s="151"/>
      <c r="C116" s="161"/>
      <c r="D116" s="136"/>
      <c r="E116" s="138"/>
      <c r="F116" s="137"/>
      <c r="G116" s="138"/>
      <c r="H116" s="65" t="s">
        <v>6</v>
      </c>
      <c r="I116" s="46"/>
      <c r="J116" s="3"/>
      <c r="K116" s="3"/>
      <c r="L116" s="3"/>
      <c r="M116" s="44"/>
      <c r="N116" s="43"/>
      <c r="O116" s="3"/>
      <c r="P116" s="3"/>
      <c r="Q116" s="3"/>
      <c r="R116" s="44"/>
      <c r="S116" s="43"/>
      <c r="T116" s="3"/>
      <c r="U116" s="3"/>
      <c r="V116" s="3"/>
      <c r="W116" s="44"/>
      <c r="X116" s="43"/>
      <c r="Y116" s="3"/>
      <c r="Z116" s="3"/>
      <c r="AA116" s="3"/>
      <c r="AB116" s="44"/>
      <c r="AC116" s="43"/>
      <c r="AD116" s="3"/>
      <c r="AE116" s="3"/>
      <c r="AF116" s="3"/>
      <c r="AG116" s="44"/>
      <c r="AH116" s="43"/>
      <c r="AI116" s="3"/>
      <c r="AJ116" s="3"/>
      <c r="AK116" s="3"/>
      <c r="AL116" s="45"/>
      <c r="AM116" s="46"/>
      <c r="AN116" s="3"/>
      <c r="AO116" s="3"/>
      <c r="AP116" s="3"/>
      <c r="AQ116" s="47"/>
      <c r="AR116" s="43"/>
      <c r="AS116" s="3"/>
      <c r="AT116" s="3"/>
      <c r="AU116" s="3"/>
      <c r="AV116" s="45"/>
      <c r="AW116" s="46"/>
      <c r="AX116" s="3"/>
      <c r="AY116" s="3"/>
      <c r="AZ116" s="3"/>
      <c r="BA116" s="44"/>
      <c r="BB116" s="43"/>
      <c r="BC116" s="3"/>
      <c r="BD116" s="3"/>
      <c r="BE116" s="3"/>
      <c r="BF116" s="45"/>
      <c r="BG116" s="46"/>
      <c r="BH116" s="3"/>
      <c r="BI116" s="3"/>
      <c r="BJ116" s="3"/>
      <c r="BK116" s="44"/>
      <c r="BL116" s="43"/>
      <c r="BM116" s="3"/>
      <c r="BN116" s="3"/>
      <c r="BO116" s="3"/>
      <c r="BP116" s="44"/>
      <c r="BQ116" s="130"/>
      <c r="BR116" s="132"/>
    </row>
    <row r="117" spans="2:70" ht="44.25" customHeight="1" x14ac:dyDescent="0.25">
      <c r="B117" s="151"/>
      <c r="C117" s="161"/>
      <c r="D117" s="136"/>
      <c r="E117" s="136" t="s">
        <v>215</v>
      </c>
      <c r="F117" s="137">
        <v>47</v>
      </c>
      <c r="G117" s="136" t="s">
        <v>214</v>
      </c>
      <c r="H117" s="64" t="s">
        <v>5</v>
      </c>
      <c r="I117" s="46"/>
      <c r="J117" s="42"/>
      <c r="K117" s="42"/>
      <c r="L117" s="42"/>
      <c r="M117" s="44"/>
      <c r="N117" s="43"/>
      <c r="O117" s="3"/>
      <c r="P117" s="3"/>
      <c r="Q117" s="3"/>
      <c r="R117" s="44"/>
      <c r="S117" s="43"/>
      <c r="T117" s="3"/>
      <c r="U117" s="3"/>
      <c r="V117" s="3"/>
      <c r="W117" s="44"/>
      <c r="X117" s="43"/>
      <c r="Y117" s="3"/>
      <c r="Z117" s="3"/>
      <c r="AA117" s="3"/>
      <c r="AB117" s="44"/>
      <c r="AC117" s="43"/>
      <c r="AD117" s="3"/>
      <c r="AE117" s="3"/>
      <c r="AF117" s="3"/>
      <c r="AG117" s="44"/>
      <c r="AH117" s="43"/>
      <c r="AI117" s="3"/>
      <c r="AJ117" s="3"/>
      <c r="AK117" s="3"/>
      <c r="AL117" s="45"/>
      <c r="AM117" s="46"/>
      <c r="AN117" s="3"/>
      <c r="AO117" s="3"/>
      <c r="AP117" s="3"/>
      <c r="AQ117" s="47"/>
      <c r="AR117" s="43"/>
      <c r="AS117" s="3"/>
      <c r="AT117" s="3"/>
      <c r="AU117" s="3"/>
      <c r="AV117" s="45"/>
      <c r="AW117" s="46"/>
      <c r="AX117" s="3"/>
      <c r="AY117" s="3"/>
      <c r="AZ117" s="3"/>
      <c r="BA117" s="44"/>
      <c r="BB117" s="43"/>
      <c r="BC117" s="3"/>
      <c r="BD117" s="3"/>
      <c r="BE117" s="3"/>
      <c r="BF117" s="45"/>
      <c r="BG117" s="46"/>
      <c r="BH117" s="3"/>
      <c r="BI117" s="3"/>
      <c r="BJ117" s="3"/>
      <c r="BK117" s="44"/>
      <c r="BL117" s="43"/>
      <c r="BM117" s="3"/>
      <c r="BN117" s="3"/>
      <c r="BO117" s="3"/>
      <c r="BP117" s="44"/>
      <c r="BQ117" s="133"/>
      <c r="BR117" s="131"/>
    </row>
    <row r="118" spans="2:70" ht="44.25" customHeight="1" x14ac:dyDescent="0.25">
      <c r="B118" s="151"/>
      <c r="C118" s="161"/>
      <c r="D118" s="136"/>
      <c r="E118" s="138"/>
      <c r="F118" s="137"/>
      <c r="G118" s="138"/>
      <c r="H118" s="65" t="s">
        <v>6</v>
      </c>
      <c r="I118" s="46"/>
      <c r="J118" s="3"/>
      <c r="K118" s="3"/>
      <c r="L118" s="3"/>
      <c r="M118" s="44"/>
      <c r="N118" s="43"/>
      <c r="O118" s="3"/>
      <c r="P118" s="3"/>
      <c r="Q118" s="3"/>
      <c r="R118" s="44"/>
      <c r="S118" s="43"/>
      <c r="T118" s="3"/>
      <c r="U118" s="3"/>
      <c r="V118" s="3"/>
      <c r="W118" s="44"/>
      <c r="X118" s="43"/>
      <c r="Y118" s="3"/>
      <c r="Z118" s="3"/>
      <c r="AA118" s="3"/>
      <c r="AB118" s="44"/>
      <c r="AC118" s="43"/>
      <c r="AD118" s="3"/>
      <c r="AE118" s="3"/>
      <c r="AF118" s="3"/>
      <c r="AG118" s="44"/>
      <c r="AH118" s="43"/>
      <c r="AI118" s="3"/>
      <c r="AJ118" s="3"/>
      <c r="AK118" s="3"/>
      <c r="AL118" s="45"/>
      <c r="AM118" s="46"/>
      <c r="AN118" s="3"/>
      <c r="AO118" s="3"/>
      <c r="AP118" s="3"/>
      <c r="AQ118" s="47"/>
      <c r="AR118" s="43"/>
      <c r="AS118" s="3"/>
      <c r="AT118" s="3"/>
      <c r="AU118" s="3"/>
      <c r="AV118" s="45"/>
      <c r="AW118" s="46"/>
      <c r="AX118" s="3"/>
      <c r="AY118" s="3"/>
      <c r="AZ118" s="3"/>
      <c r="BA118" s="44"/>
      <c r="BB118" s="43"/>
      <c r="BC118" s="3"/>
      <c r="BD118" s="3"/>
      <c r="BE118" s="3"/>
      <c r="BF118" s="45"/>
      <c r="BG118" s="46"/>
      <c r="BH118" s="3"/>
      <c r="BI118" s="3"/>
      <c r="BJ118" s="3"/>
      <c r="BK118" s="44"/>
      <c r="BL118" s="43"/>
      <c r="BM118" s="3"/>
      <c r="BN118" s="3"/>
      <c r="BO118" s="3"/>
      <c r="BP118" s="44"/>
      <c r="BQ118" s="160"/>
      <c r="BR118" s="132"/>
    </row>
    <row r="119" spans="2:70" ht="37.5" customHeight="1" x14ac:dyDescent="0.25">
      <c r="B119" s="151"/>
      <c r="C119" s="136" t="s">
        <v>71</v>
      </c>
      <c r="D119" s="136" t="s">
        <v>72</v>
      </c>
      <c r="E119" s="136" t="s">
        <v>216</v>
      </c>
      <c r="F119" s="137">
        <v>48</v>
      </c>
      <c r="G119" s="136" t="s">
        <v>157</v>
      </c>
      <c r="H119" s="64" t="s">
        <v>5</v>
      </c>
      <c r="I119" s="46"/>
      <c r="J119" s="42"/>
      <c r="K119" s="42"/>
      <c r="L119" s="42"/>
      <c r="M119" s="44"/>
      <c r="N119" s="43"/>
      <c r="O119" s="3"/>
      <c r="P119" s="3"/>
      <c r="Q119" s="3"/>
      <c r="R119" s="44"/>
      <c r="S119" s="43"/>
      <c r="T119" s="3"/>
      <c r="U119" s="3"/>
      <c r="V119" s="3"/>
      <c r="W119" s="44"/>
      <c r="X119" s="43"/>
      <c r="Y119" s="3"/>
      <c r="Z119" s="3"/>
      <c r="AA119" s="3" t="s">
        <v>5</v>
      </c>
      <c r="AB119" s="44"/>
      <c r="AC119" s="43"/>
      <c r="AD119" s="3"/>
      <c r="AE119" s="3"/>
      <c r="AF119" s="3"/>
      <c r="AG119" s="44"/>
      <c r="AH119" s="43"/>
      <c r="AI119" s="3"/>
      <c r="AJ119" s="3"/>
      <c r="AK119" s="3"/>
      <c r="AL119" s="45"/>
      <c r="AM119" s="46"/>
      <c r="AN119" s="3"/>
      <c r="AO119" s="3"/>
      <c r="AP119" s="3"/>
      <c r="AQ119" s="47"/>
      <c r="AR119" s="43"/>
      <c r="AS119" s="3"/>
      <c r="AT119" s="3"/>
      <c r="AU119" s="3"/>
      <c r="AV119" s="45"/>
      <c r="AW119" s="46"/>
      <c r="AX119" s="3"/>
      <c r="AY119" s="3"/>
      <c r="AZ119" s="3"/>
      <c r="BA119" s="44"/>
      <c r="BB119" s="43"/>
      <c r="BC119" s="3"/>
      <c r="BD119" s="3"/>
      <c r="BE119" s="3"/>
      <c r="BF119" s="45"/>
      <c r="BG119" s="46"/>
      <c r="BH119" s="3"/>
      <c r="BI119" s="3"/>
      <c r="BJ119" s="3"/>
      <c r="BK119" s="44"/>
      <c r="BL119" s="43"/>
      <c r="BM119" s="3"/>
      <c r="BN119" s="3"/>
      <c r="BO119" s="3"/>
      <c r="BP119" s="44"/>
      <c r="BQ119" s="133"/>
      <c r="BR119" s="131"/>
    </row>
    <row r="120" spans="2:70" ht="37.5" customHeight="1" x14ac:dyDescent="0.25">
      <c r="B120" s="151"/>
      <c r="C120" s="136"/>
      <c r="D120" s="136"/>
      <c r="E120" s="138"/>
      <c r="F120" s="137"/>
      <c r="G120" s="138"/>
      <c r="H120" s="65" t="s">
        <v>6</v>
      </c>
      <c r="I120" s="46"/>
      <c r="J120" s="3"/>
      <c r="K120" s="3"/>
      <c r="L120" s="3"/>
      <c r="M120" s="44"/>
      <c r="N120" s="43"/>
      <c r="O120" s="3"/>
      <c r="P120" s="3"/>
      <c r="Q120" s="3"/>
      <c r="R120" s="44"/>
      <c r="S120" s="43"/>
      <c r="T120" s="3"/>
      <c r="U120" s="3"/>
      <c r="V120" s="3"/>
      <c r="W120" s="44"/>
      <c r="X120" s="43"/>
      <c r="Y120" s="3"/>
      <c r="Z120" s="3"/>
      <c r="AA120" s="3"/>
      <c r="AB120" s="44"/>
      <c r="AC120" s="43"/>
      <c r="AD120" s="3"/>
      <c r="AE120" s="3"/>
      <c r="AF120" s="3"/>
      <c r="AG120" s="44"/>
      <c r="AH120" s="43"/>
      <c r="AI120" s="3"/>
      <c r="AJ120" s="3"/>
      <c r="AK120" s="3"/>
      <c r="AL120" s="45"/>
      <c r="AM120" s="46"/>
      <c r="AN120" s="3"/>
      <c r="AO120" s="3"/>
      <c r="AP120" s="3"/>
      <c r="AQ120" s="47"/>
      <c r="AR120" s="43"/>
      <c r="AS120" s="3"/>
      <c r="AT120" s="3"/>
      <c r="AU120" s="3"/>
      <c r="AV120" s="45"/>
      <c r="AW120" s="46"/>
      <c r="AX120" s="3"/>
      <c r="AY120" s="3"/>
      <c r="AZ120" s="3"/>
      <c r="BA120" s="44"/>
      <c r="BB120" s="43"/>
      <c r="BC120" s="3"/>
      <c r="BD120" s="3"/>
      <c r="BE120" s="3"/>
      <c r="BF120" s="45"/>
      <c r="BG120" s="46"/>
      <c r="BH120" s="3"/>
      <c r="BI120" s="3"/>
      <c r="BJ120" s="3"/>
      <c r="BK120" s="44"/>
      <c r="BL120" s="43"/>
      <c r="BM120" s="3"/>
      <c r="BN120" s="3"/>
      <c r="BO120" s="3"/>
      <c r="BP120" s="44"/>
      <c r="BQ120" s="130"/>
      <c r="BR120" s="132"/>
    </row>
    <row r="121" spans="2:70" ht="37.5" customHeight="1" x14ac:dyDescent="0.25">
      <c r="B121" s="158" t="s">
        <v>7</v>
      </c>
      <c r="C121" s="136" t="s">
        <v>73</v>
      </c>
      <c r="D121" s="136" t="s">
        <v>74</v>
      </c>
      <c r="E121" s="136" t="s">
        <v>217</v>
      </c>
      <c r="F121" s="137">
        <v>49</v>
      </c>
      <c r="G121" s="136" t="s">
        <v>218</v>
      </c>
      <c r="H121" s="64" t="s">
        <v>5</v>
      </c>
      <c r="I121" s="46"/>
      <c r="J121" s="42"/>
      <c r="K121" s="42"/>
      <c r="L121" s="42"/>
      <c r="M121" s="44"/>
      <c r="N121" s="43"/>
      <c r="O121" s="3"/>
      <c r="P121" s="3"/>
      <c r="Q121" s="3"/>
      <c r="R121" s="44"/>
      <c r="S121" s="43"/>
      <c r="T121" s="3"/>
      <c r="U121" s="3" t="s">
        <v>5</v>
      </c>
      <c r="V121" s="3"/>
      <c r="W121" s="44"/>
      <c r="X121" s="43"/>
      <c r="Y121" s="3"/>
      <c r="Z121" s="3"/>
      <c r="AA121" s="3"/>
      <c r="AB121" s="44"/>
      <c r="AC121" s="43"/>
      <c r="AD121" s="3"/>
      <c r="AE121" s="3"/>
      <c r="AF121" s="3"/>
      <c r="AG121" s="44"/>
      <c r="AH121" s="43"/>
      <c r="AI121" s="3"/>
      <c r="AJ121" s="3"/>
      <c r="AK121" s="3"/>
      <c r="AL121" s="45"/>
      <c r="AM121" s="46"/>
      <c r="AN121" s="3"/>
      <c r="AO121" s="3"/>
      <c r="AP121" s="3"/>
      <c r="AQ121" s="47"/>
      <c r="AR121" s="43"/>
      <c r="AS121" s="3"/>
      <c r="AT121" s="3"/>
      <c r="AU121" s="3"/>
      <c r="AV121" s="45"/>
      <c r="AW121" s="46"/>
      <c r="AX121" s="3"/>
      <c r="AY121" s="3"/>
      <c r="AZ121" s="3"/>
      <c r="BA121" s="44"/>
      <c r="BB121" s="43"/>
      <c r="BC121" s="3"/>
      <c r="BD121" s="3"/>
      <c r="BE121" s="3"/>
      <c r="BF121" s="45"/>
      <c r="BG121" s="46"/>
      <c r="BH121" s="3"/>
      <c r="BI121" s="3"/>
      <c r="BJ121" s="3"/>
      <c r="BK121" s="44"/>
      <c r="BL121" s="43"/>
      <c r="BM121" s="3"/>
      <c r="BN121" s="3"/>
      <c r="BO121" s="3"/>
      <c r="BP121" s="44"/>
      <c r="BQ121" s="133"/>
      <c r="BR121" s="131"/>
    </row>
    <row r="122" spans="2:70" ht="37.5" customHeight="1" x14ac:dyDescent="0.25">
      <c r="B122" s="158"/>
      <c r="C122" s="136"/>
      <c r="D122" s="136"/>
      <c r="E122" s="138"/>
      <c r="F122" s="137"/>
      <c r="G122" s="138"/>
      <c r="H122" s="65" t="s">
        <v>6</v>
      </c>
      <c r="I122" s="46"/>
      <c r="J122" s="3"/>
      <c r="K122" s="3"/>
      <c r="L122" s="3"/>
      <c r="M122" s="44"/>
      <c r="N122" s="43"/>
      <c r="O122" s="3"/>
      <c r="P122" s="3"/>
      <c r="Q122" s="3"/>
      <c r="R122" s="44"/>
      <c r="S122" s="43"/>
      <c r="T122" s="3"/>
      <c r="U122" s="3"/>
      <c r="V122" s="3"/>
      <c r="W122" s="44"/>
      <c r="X122" s="43"/>
      <c r="Y122" s="3"/>
      <c r="Z122" s="3"/>
      <c r="AA122" s="3"/>
      <c r="AB122" s="44"/>
      <c r="AC122" s="43"/>
      <c r="AD122" s="3"/>
      <c r="AE122" s="3"/>
      <c r="AF122" s="3"/>
      <c r="AG122" s="44"/>
      <c r="AH122" s="43"/>
      <c r="AI122" s="3"/>
      <c r="AJ122" s="3"/>
      <c r="AK122" s="3"/>
      <c r="AL122" s="45"/>
      <c r="AM122" s="46"/>
      <c r="AN122" s="3"/>
      <c r="AO122" s="3"/>
      <c r="AP122" s="3"/>
      <c r="AQ122" s="47"/>
      <c r="AR122" s="43"/>
      <c r="AS122" s="3"/>
      <c r="AT122" s="3"/>
      <c r="AU122" s="3"/>
      <c r="AV122" s="45"/>
      <c r="AW122" s="46"/>
      <c r="AX122" s="3"/>
      <c r="AY122" s="3"/>
      <c r="AZ122" s="3"/>
      <c r="BA122" s="44"/>
      <c r="BB122" s="43"/>
      <c r="BC122" s="3"/>
      <c r="BD122" s="3"/>
      <c r="BE122" s="3"/>
      <c r="BF122" s="45"/>
      <c r="BG122" s="46"/>
      <c r="BH122" s="3"/>
      <c r="BI122" s="3"/>
      <c r="BJ122" s="3"/>
      <c r="BK122" s="44"/>
      <c r="BL122" s="43"/>
      <c r="BM122" s="3"/>
      <c r="BN122" s="3"/>
      <c r="BO122" s="3"/>
      <c r="BP122" s="44"/>
      <c r="BQ122" s="130"/>
      <c r="BR122" s="132"/>
    </row>
    <row r="123" spans="2:70" ht="37.5" customHeight="1" x14ac:dyDescent="0.25">
      <c r="B123" s="158"/>
      <c r="C123" s="136"/>
      <c r="D123" s="136"/>
      <c r="E123" s="136" t="s">
        <v>75</v>
      </c>
      <c r="F123" s="137">
        <v>50</v>
      </c>
      <c r="G123" s="136" t="s">
        <v>219</v>
      </c>
      <c r="H123" s="64" t="s">
        <v>5</v>
      </c>
      <c r="I123" s="46"/>
      <c r="J123" s="42"/>
      <c r="K123" s="42"/>
      <c r="L123" s="42"/>
      <c r="M123" s="44"/>
      <c r="N123" s="43"/>
      <c r="O123" s="3"/>
      <c r="P123" s="3"/>
      <c r="Q123" s="3"/>
      <c r="R123" s="44"/>
      <c r="S123" s="43"/>
      <c r="T123" s="3"/>
      <c r="U123" s="3"/>
      <c r="V123" s="3" t="s">
        <v>5</v>
      </c>
      <c r="W123" s="44"/>
      <c r="X123" s="43"/>
      <c r="Y123" s="3"/>
      <c r="Z123" s="3"/>
      <c r="AA123" s="3"/>
      <c r="AB123" s="44"/>
      <c r="AC123" s="43"/>
      <c r="AD123" s="3"/>
      <c r="AE123" s="3"/>
      <c r="AF123" s="3"/>
      <c r="AG123" s="44"/>
      <c r="AH123" s="43"/>
      <c r="AI123" s="3"/>
      <c r="AJ123" s="3"/>
      <c r="AK123" s="3"/>
      <c r="AL123" s="45"/>
      <c r="AM123" s="46"/>
      <c r="AN123" s="3"/>
      <c r="AO123" s="3"/>
      <c r="AP123" s="3"/>
      <c r="AQ123" s="47"/>
      <c r="AR123" s="43"/>
      <c r="AS123" s="3"/>
      <c r="AT123" s="3"/>
      <c r="AU123" s="3"/>
      <c r="AV123" s="45"/>
      <c r="AW123" s="46"/>
      <c r="AX123" s="3"/>
      <c r="AY123" s="3"/>
      <c r="AZ123" s="3"/>
      <c r="BA123" s="44"/>
      <c r="BB123" s="43"/>
      <c r="BC123" s="3"/>
      <c r="BD123" s="3"/>
      <c r="BE123" s="3"/>
      <c r="BF123" s="45"/>
      <c r="BG123" s="46"/>
      <c r="BH123" s="3"/>
      <c r="BI123" s="3"/>
      <c r="BJ123" s="3"/>
      <c r="BK123" s="44"/>
      <c r="BL123" s="43"/>
      <c r="BM123" s="3"/>
      <c r="BN123" s="3"/>
      <c r="BO123" s="3"/>
      <c r="BP123" s="44"/>
      <c r="BQ123" s="133"/>
      <c r="BR123" s="131"/>
    </row>
    <row r="124" spans="2:70" ht="37.5" customHeight="1" x14ac:dyDescent="0.25">
      <c r="B124" s="158"/>
      <c r="C124" s="136"/>
      <c r="D124" s="136"/>
      <c r="E124" s="138"/>
      <c r="F124" s="137"/>
      <c r="G124" s="138"/>
      <c r="H124" s="65" t="s">
        <v>6</v>
      </c>
      <c r="I124" s="46"/>
      <c r="J124" s="3"/>
      <c r="K124" s="3"/>
      <c r="L124" s="3"/>
      <c r="M124" s="44"/>
      <c r="N124" s="43"/>
      <c r="O124" s="3"/>
      <c r="P124" s="3"/>
      <c r="Q124" s="3"/>
      <c r="R124" s="44"/>
      <c r="S124" s="43"/>
      <c r="T124" s="3"/>
      <c r="U124" s="3"/>
      <c r="V124" s="3"/>
      <c r="W124" s="44"/>
      <c r="X124" s="43"/>
      <c r="Y124" s="3"/>
      <c r="Z124" s="3"/>
      <c r="AA124" s="3"/>
      <c r="AB124" s="44"/>
      <c r="AC124" s="43"/>
      <c r="AD124" s="3"/>
      <c r="AE124" s="3"/>
      <c r="AF124" s="3"/>
      <c r="AG124" s="44"/>
      <c r="AH124" s="43"/>
      <c r="AI124" s="3"/>
      <c r="AJ124" s="3"/>
      <c r="AK124" s="3"/>
      <c r="AL124" s="45"/>
      <c r="AM124" s="46"/>
      <c r="AN124" s="3"/>
      <c r="AO124" s="3"/>
      <c r="AP124" s="3"/>
      <c r="AQ124" s="47"/>
      <c r="AR124" s="43"/>
      <c r="AS124" s="3"/>
      <c r="AT124" s="3"/>
      <c r="AU124" s="3"/>
      <c r="AV124" s="45"/>
      <c r="AW124" s="46"/>
      <c r="AX124" s="3"/>
      <c r="AY124" s="3"/>
      <c r="AZ124" s="3"/>
      <c r="BA124" s="44"/>
      <c r="BB124" s="43"/>
      <c r="BC124" s="3"/>
      <c r="BD124" s="3"/>
      <c r="BE124" s="3"/>
      <c r="BF124" s="45"/>
      <c r="BG124" s="46"/>
      <c r="BH124" s="3"/>
      <c r="BI124" s="3"/>
      <c r="BJ124" s="3"/>
      <c r="BK124" s="44"/>
      <c r="BL124" s="43"/>
      <c r="BM124" s="3"/>
      <c r="BN124" s="3"/>
      <c r="BO124" s="3"/>
      <c r="BP124" s="44"/>
      <c r="BQ124" s="130"/>
      <c r="BR124" s="132"/>
    </row>
    <row r="125" spans="2:70" ht="37.5" customHeight="1" x14ac:dyDescent="0.25">
      <c r="B125" s="158"/>
      <c r="C125" s="136" t="s">
        <v>76</v>
      </c>
      <c r="D125" s="136" t="s">
        <v>77</v>
      </c>
      <c r="E125" s="139" t="s">
        <v>230</v>
      </c>
      <c r="F125" s="137">
        <v>51</v>
      </c>
      <c r="G125" s="136" t="s">
        <v>220</v>
      </c>
      <c r="H125" s="64" t="s">
        <v>5</v>
      </c>
      <c r="I125" s="46"/>
      <c r="J125" s="42"/>
      <c r="K125" s="42"/>
      <c r="L125" s="42"/>
      <c r="M125" s="44"/>
      <c r="N125" s="43"/>
      <c r="O125" s="3"/>
      <c r="P125" s="3"/>
      <c r="Q125" s="3" t="s">
        <v>5</v>
      </c>
      <c r="R125" s="44"/>
      <c r="S125" s="43"/>
      <c r="T125" s="3"/>
      <c r="U125" s="3"/>
      <c r="V125" s="3"/>
      <c r="W125" s="44"/>
      <c r="X125" s="43"/>
      <c r="Y125" s="3"/>
      <c r="Z125" s="3"/>
      <c r="AA125" s="3"/>
      <c r="AB125" s="44"/>
      <c r="AC125" s="43"/>
      <c r="AD125" s="3"/>
      <c r="AE125" s="3"/>
      <c r="AF125" s="3"/>
      <c r="AG125" s="44"/>
      <c r="AH125" s="43"/>
      <c r="AI125" s="3"/>
      <c r="AJ125" s="3"/>
      <c r="AK125" s="3"/>
      <c r="AL125" s="45"/>
      <c r="AM125" s="46"/>
      <c r="AN125" s="3"/>
      <c r="AO125" s="3"/>
      <c r="AP125" s="3"/>
      <c r="AQ125" s="47"/>
      <c r="AR125" s="43"/>
      <c r="AS125" s="3"/>
      <c r="AT125" s="3"/>
      <c r="AU125" s="3"/>
      <c r="AV125" s="45"/>
      <c r="AW125" s="46"/>
      <c r="AX125" s="3"/>
      <c r="AY125" s="3"/>
      <c r="AZ125" s="3"/>
      <c r="BA125" s="44"/>
      <c r="BB125" s="43"/>
      <c r="BC125" s="3"/>
      <c r="BD125" s="3"/>
      <c r="BE125" s="3"/>
      <c r="BF125" s="45"/>
      <c r="BG125" s="46"/>
      <c r="BH125" s="3"/>
      <c r="BI125" s="3"/>
      <c r="BJ125" s="3"/>
      <c r="BK125" s="44"/>
      <c r="BL125" s="43"/>
      <c r="BM125" s="3"/>
      <c r="BN125" s="3"/>
      <c r="BO125" s="3"/>
      <c r="BP125" s="44"/>
      <c r="BQ125" s="133"/>
      <c r="BR125" s="131"/>
    </row>
    <row r="126" spans="2:70" ht="37.5" customHeight="1" x14ac:dyDescent="0.25">
      <c r="B126" s="158"/>
      <c r="C126" s="136"/>
      <c r="D126" s="136"/>
      <c r="E126" s="147"/>
      <c r="F126" s="137"/>
      <c r="G126" s="138"/>
      <c r="H126" s="65" t="s">
        <v>6</v>
      </c>
      <c r="I126" s="46"/>
      <c r="J126" s="3"/>
      <c r="K126" s="3"/>
      <c r="L126" s="3"/>
      <c r="M126" s="44"/>
      <c r="N126" s="43"/>
      <c r="O126" s="3"/>
      <c r="P126" s="3"/>
      <c r="Q126" s="3"/>
      <c r="R126" s="44"/>
      <c r="S126" s="43"/>
      <c r="T126" s="3"/>
      <c r="U126" s="3"/>
      <c r="V126" s="3"/>
      <c r="W126" s="44"/>
      <c r="X126" s="43"/>
      <c r="Y126" s="3"/>
      <c r="Z126" s="3"/>
      <c r="AA126" s="3"/>
      <c r="AB126" s="44"/>
      <c r="AC126" s="43"/>
      <c r="AD126" s="3"/>
      <c r="AE126" s="3"/>
      <c r="AF126" s="3"/>
      <c r="AG126" s="44"/>
      <c r="AH126" s="43"/>
      <c r="AI126" s="3"/>
      <c r="AJ126" s="3"/>
      <c r="AK126" s="3"/>
      <c r="AL126" s="45"/>
      <c r="AM126" s="46"/>
      <c r="AN126" s="3"/>
      <c r="AO126" s="3"/>
      <c r="AP126" s="3"/>
      <c r="AQ126" s="47"/>
      <c r="AR126" s="43"/>
      <c r="AS126" s="3"/>
      <c r="AT126" s="3"/>
      <c r="AU126" s="3"/>
      <c r="AV126" s="45"/>
      <c r="AW126" s="46"/>
      <c r="AX126" s="3"/>
      <c r="AY126" s="3"/>
      <c r="AZ126" s="3"/>
      <c r="BA126" s="44"/>
      <c r="BB126" s="43"/>
      <c r="BC126" s="3"/>
      <c r="BD126" s="3"/>
      <c r="BE126" s="3"/>
      <c r="BF126" s="45"/>
      <c r="BG126" s="46"/>
      <c r="BH126" s="3"/>
      <c r="BI126" s="3"/>
      <c r="BJ126" s="3"/>
      <c r="BK126" s="44"/>
      <c r="BL126" s="43"/>
      <c r="BM126" s="3"/>
      <c r="BN126" s="3"/>
      <c r="BO126" s="3"/>
      <c r="BP126" s="44"/>
      <c r="BQ126" s="130"/>
      <c r="BR126" s="132"/>
    </row>
    <row r="127" spans="2:70" ht="68.25" customHeight="1" x14ac:dyDescent="0.25">
      <c r="B127" s="158"/>
      <c r="C127" s="136" t="s">
        <v>221</v>
      </c>
      <c r="D127" s="136" t="s">
        <v>222</v>
      </c>
      <c r="E127" s="139" t="s">
        <v>223</v>
      </c>
      <c r="F127" s="137">
        <v>52</v>
      </c>
      <c r="G127" s="136" t="s">
        <v>157</v>
      </c>
      <c r="H127" s="64" t="s">
        <v>5</v>
      </c>
      <c r="I127" s="46"/>
      <c r="J127" s="3"/>
      <c r="K127" s="3"/>
      <c r="L127" s="3"/>
      <c r="M127" s="44"/>
      <c r="N127" s="43"/>
      <c r="O127" s="3"/>
      <c r="P127" s="3"/>
      <c r="Q127" s="3"/>
      <c r="R127" s="44"/>
      <c r="S127" s="43"/>
      <c r="T127" s="3"/>
      <c r="U127" s="3"/>
      <c r="V127" s="3"/>
      <c r="W127" s="44"/>
      <c r="X127" s="43"/>
      <c r="Y127" s="3"/>
      <c r="Z127" s="3"/>
      <c r="AA127" s="3"/>
      <c r="AB127" s="44"/>
      <c r="AC127" s="43"/>
      <c r="AD127" s="3" t="s">
        <v>5</v>
      </c>
      <c r="AE127" s="3"/>
      <c r="AF127" s="3"/>
      <c r="AG127" s="44"/>
      <c r="AH127" s="43"/>
      <c r="AI127" s="3"/>
      <c r="AJ127" s="3"/>
      <c r="AK127" s="3"/>
      <c r="AL127" s="45"/>
      <c r="AM127" s="46"/>
      <c r="AN127" s="3"/>
      <c r="AO127" s="3"/>
      <c r="AP127" s="3"/>
      <c r="AQ127" s="47"/>
      <c r="AR127" s="43"/>
      <c r="AS127" s="3"/>
      <c r="AT127" s="3"/>
      <c r="AU127" s="3"/>
      <c r="AV127" s="45"/>
      <c r="AW127" s="46"/>
      <c r="AX127" s="3"/>
      <c r="AY127" s="3"/>
      <c r="AZ127" s="3"/>
      <c r="BA127" s="44"/>
      <c r="BB127" s="43"/>
      <c r="BC127" s="3"/>
      <c r="BD127" s="3"/>
      <c r="BE127" s="3"/>
      <c r="BF127" s="45"/>
      <c r="BG127" s="46"/>
      <c r="BH127" s="3"/>
      <c r="BI127" s="3"/>
      <c r="BJ127" s="3"/>
      <c r="BK127" s="44"/>
      <c r="BL127" s="43"/>
      <c r="BM127" s="3"/>
      <c r="BN127" s="3"/>
      <c r="BO127" s="3"/>
      <c r="BP127" s="44"/>
      <c r="BQ127" s="133"/>
      <c r="BR127" s="131"/>
    </row>
    <row r="128" spans="2:70" ht="68.25" customHeight="1" x14ac:dyDescent="0.25">
      <c r="B128" s="158"/>
      <c r="C128" s="136"/>
      <c r="D128" s="136"/>
      <c r="E128" s="147"/>
      <c r="F128" s="137"/>
      <c r="G128" s="138"/>
      <c r="H128" s="65" t="s">
        <v>6</v>
      </c>
      <c r="I128" s="46"/>
      <c r="J128" s="3"/>
      <c r="K128" s="3"/>
      <c r="L128" s="3"/>
      <c r="M128" s="44"/>
      <c r="N128" s="43"/>
      <c r="O128" s="3"/>
      <c r="P128" s="3"/>
      <c r="Q128" s="3"/>
      <c r="R128" s="44"/>
      <c r="S128" s="43"/>
      <c r="T128" s="3"/>
      <c r="U128" s="3"/>
      <c r="V128" s="3"/>
      <c r="W128" s="44"/>
      <c r="X128" s="43"/>
      <c r="Y128" s="3"/>
      <c r="Z128" s="3"/>
      <c r="AA128" s="3"/>
      <c r="AB128" s="44"/>
      <c r="AC128" s="43"/>
      <c r="AD128" s="3"/>
      <c r="AE128" s="3"/>
      <c r="AF128" s="3"/>
      <c r="AG128" s="44"/>
      <c r="AH128" s="43"/>
      <c r="AI128" s="3"/>
      <c r="AJ128" s="3"/>
      <c r="AK128" s="3"/>
      <c r="AL128" s="45"/>
      <c r="AM128" s="46"/>
      <c r="AN128" s="3"/>
      <c r="AO128" s="3"/>
      <c r="AP128" s="3"/>
      <c r="AQ128" s="47"/>
      <c r="AR128" s="43"/>
      <c r="AS128" s="3"/>
      <c r="AT128" s="3"/>
      <c r="AU128" s="3"/>
      <c r="AV128" s="45"/>
      <c r="AW128" s="46"/>
      <c r="AX128" s="3"/>
      <c r="AY128" s="3"/>
      <c r="AZ128" s="3"/>
      <c r="BA128" s="44"/>
      <c r="BB128" s="43"/>
      <c r="BC128" s="3"/>
      <c r="BD128" s="3"/>
      <c r="BE128" s="3"/>
      <c r="BF128" s="45"/>
      <c r="BG128" s="46"/>
      <c r="BH128" s="3"/>
      <c r="BI128" s="3"/>
      <c r="BJ128" s="3"/>
      <c r="BK128" s="44"/>
      <c r="BL128" s="43"/>
      <c r="BM128" s="3"/>
      <c r="BN128" s="3"/>
      <c r="BO128" s="3"/>
      <c r="BP128" s="44"/>
      <c r="BQ128" s="130"/>
      <c r="BR128" s="132"/>
    </row>
    <row r="129" spans="2:70" ht="37.5" customHeight="1" x14ac:dyDescent="0.25">
      <c r="B129" s="158"/>
      <c r="C129" s="136" t="s">
        <v>78</v>
      </c>
      <c r="D129" s="136" t="s">
        <v>79</v>
      </c>
      <c r="E129" s="136" t="s">
        <v>8</v>
      </c>
      <c r="F129" s="137">
        <v>53</v>
      </c>
      <c r="G129" s="136" t="s">
        <v>226</v>
      </c>
      <c r="H129" s="64" t="s">
        <v>5</v>
      </c>
      <c r="I129" s="46"/>
      <c r="J129" s="42"/>
      <c r="K129" s="42"/>
      <c r="L129" s="42"/>
      <c r="M129" s="44"/>
      <c r="N129" s="43"/>
      <c r="O129" s="3"/>
      <c r="P129" s="3"/>
      <c r="Q129" s="3"/>
      <c r="R129" s="44"/>
      <c r="S129" s="43"/>
      <c r="T129" s="3"/>
      <c r="U129" s="3"/>
      <c r="V129" s="3"/>
      <c r="W129" s="44"/>
      <c r="X129" s="43"/>
      <c r="Y129" s="3"/>
      <c r="Z129" s="3"/>
      <c r="AA129" s="3"/>
      <c r="AB129" s="44"/>
      <c r="AC129" s="43"/>
      <c r="AD129" s="3"/>
      <c r="AE129" s="3"/>
      <c r="AF129" s="3"/>
      <c r="AG129" s="44"/>
      <c r="AH129" s="43"/>
      <c r="AI129" s="3"/>
      <c r="AJ129" s="3"/>
      <c r="AK129" s="3"/>
      <c r="AL129" s="45"/>
      <c r="AM129" s="46"/>
      <c r="AN129" s="3"/>
      <c r="AO129" s="3"/>
      <c r="AP129" s="3"/>
      <c r="AQ129" s="47"/>
      <c r="AR129" s="43"/>
      <c r="AS129" s="3"/>
      <c r="AT129" s="3"/>
      <c r="AU129" s="3"/>
      <c r="AV129" s="45"/>
      <c r="AW129" s="46"/>
      <c r="AX129" s="3"/>
      <c r="AY129" s="3"/>
      <c r="AZ129" s="3"/>
      <c r="BA129" s="44"/>
      <c r="BB129" s="43"/>
      <c r="BC129" s="3"/>
      <c r="BD129" s="3"/>
      <c r="BE129" s="3"/>
      <c r="BF129" s="45"/>
      <c r="BG129" s="46"/>
      <c r="BH129" s="3"/>
      <c r="BI129" s="3"/>
      <c r="BJ129" s="3"/>
      <c r="BK129" s="44"/>
      <c r="BL129" s="43"/>
      <c r="BM129" s="3"/>
      <c r="BN129" s="3"/>
      <c r="BO129" s="3"/>
      <c r="BP129" s="44"/>
      <c r="BQ129" s="133"/>
      <c r="BR129" s="131"/>
    </row>
    <row r="130" spans="2:70" ht="37.5" customHeight="1" x14ac:dyDescent="0.25">
      <c r="B130" s="158"/>
      <c r="C130" s="136"/>
      <c r="D130" s="136"/>
      <c r="E130" s="138"/>
      <c r="F130" s="137"/>
      <c r="G130" s="138"/>
      <c r="H130" s="65" t="s">
        <v>6</v>
      </c>
      <c r="I130" s="46"/>
      <c r="J130" s="3"/>
      <c r="K130" s="3"/>
      <c r="L130" s="3"/>
      <c r="M130" s="44"/>
      <c r="N130" s="43"/>
      <c r="O130" s="3"/>
      <c r="P130" s="3"/>
      <c r="Q130" s="3"/>
      <c r="R130" s="44"/>
      <c r="S130" s="43"/>
      <c r="T130" s="3"/>
      <c r="U130" s="3"/>
      <c r="V130" s="3"/>
      <c r="W130" s="44"/>
      <c r="X130" s="43"/>
      <c r="Y130" s="3"/>
      <c r="Z130" s="3"/>
      <c r="AA130" s="3"/>
      <c r="AB130" s="44"/>
      <c r="AC130" s="43"/>
      <c r="AD130" s="3"/>
      <c r="AE130" s="3"/>
      <c r="AF130" s="3"/>
      <c r="AG130" s="44"/>
      <c r="AH130" s="43"/>
      <c r="AI130" s="3"/>
      <c r="AJ130" s="3"/>
      <c r="AK130" s="3"/>
      <c r="AL130" s="45"/>
      <c r="AM130" s="46"/>
      <c r="AN130" s="3"/>
      <c r="AO130" s="3"/>
      <c r="AP130" s="3"/>
      <c r="AQ130" s="47"/>
      <c r="AR130" s="43"/>
      <c r="AS130" s="3"/>
      <c r="AT130" s="3"/>
      <c r="AU130" s="3"/>
      <c r="AV130" s="45"/>
      <c r="AW130" s="46"/>
      <c r="AX130" s="3"/>
      <c r="AY130" s="3"/>
      <c r="AZ130" s="3"/>
      <c r="BA130" s="44"/>
      <c r="BB130" s="43"/>
      <c r="BC130" s="3"/>
      <c r="BD130" s="3"/>
      <c r="BE130" s="3"/>
      <c r="BF130" s="45"/>
      <c r="BG130" s="46"/>
      <c r="BH130" s="3"/>
      <c r="BI130" s="3"/>
      <c r="BJ130" s="3"/>
      <c r="BK130" s="44"/>
      <c r="BL130" s="43"/>
      <c r="BM130" s="3"/>
      <c r="BN130" s="3"/>
      <c r="BO130" s="3"/>
      <c r="BP130" s="44"/>
      <c r="BQ130" s="130"/>
      <c r="BR130" s="132"/>
    </row>
    <row r="131" spans="2:70" ht="37.5" customHeight="1" x14ac:dyDescent="0.25">
      <c r="B131" s="158"/>
      <c r="C131" s="136"/>
      <c r="D131" s="136"/>
      <c r="E131" s="136" t="s">
        <v>269</v>
      </c>
      <c r="F131" s="137">
        <v>54</v>
      </c>
      <c r="G131" s="136" t="s">
        <v>226</v>
      </c>
      <c r="H131" s="64" t="s">
        <v>5</v>
      </c>
      <c r="I131" s="46"/>
      <c r="J131" s="3"/>
      <c r="K131" s="3"/>
      <c r="L131" s="3"/>
      <c r="M131" s="44"/>
      <c r="N131" s="43"/>
      <c r="O131" s="3"/>
      <c r="P131" s="3"/>
      <c r="Q131" s="3"/>
      <c r="R131" s="44"/>
      <c r="S131" s="43"/>
      <c r="T131" s="3" t="s">
        <v>5</v>
      </c>
      <c r="U131" s="3"/>
      <c r="V131" s="3"/>
      <c r="W131" s="44"/>
      <c r="X131" s="43"/>
      <c r="Y131" s="3"/>
      <c r="Z131" s="3"/>
      <c r="AA131" s="3"/>
      <c r="AB131" s="44"/>
      <c r="AC131" s="43"/>
      <c r="AD131" s="3"/>
      <c r="AE131" s="3"/>
      <c r="AF131" s="3"/>
      <c r="AG131" s="44"/>
      <c r="AH131" s="43"/>
      <c r="AI131" s="3"/>
      <c r="AJ131" s="3"/>
      <c r="AK131" s="3"/>
      <c r="AL131" s="45"/>
      <c r="AM131" s="46"/>
      <c r="AN131" s="3"/>
      <c r="AO131" s="3"/>
      <c r="AP131" s="3"/>
      <c r="AQ131" s="47"/>
      <c r="AR131" s="43"/>
      <c r="AS131" s="3"/>
      <c r="AT131" s="3"/>
      <c r="AU131" s="3"/>
      <c r="AV131" s="45"/>
      <c r="AW131" s="46"/>
      <c r="AX131" s="3"/>
      <c r="AY131" s="3"/>
      <c r="AZ131" s="3"/>
      <c r="BA131" s="44"/>
      <c r="BB131" s="43"/>
      <c r="BC131" s="3"/>
      <c r="BD131" s="3"/>
      <c r="BE131" s="3"/>
      <c r="BF131" s="45"/>
      <c r="BG131" s="46"/>
      <c r="BH131" s="3"/>
      <c r="BI131" s="3"/>
      <c r="BJ131" s="3"/>
      <c r="BK131" s="44"/>
      <c r="BL131" s="43"/>
      <c r="BM131" s="3"/>
      <c r="BN131" s="3"/>
      <c r="BO131" s="3"/>
      <c r="BP131" s="44"/>
      <c r="BQ131" s="41"/>
      <c r="BR131" s="40"/>
    </row>
    <row r="132" spans="2:70" ht="37.5" customHeight="1" x14ac:dyDescent="0.25">
      <c r="B132" s="158"/>
      <c r="C132" s="136"/>
      <c r="D132" s="136"/>
      <c r="E132" s="138"/>
      <c r="F132" s="137"/>
      <c r="G132" s="138"/>
      <c r="H132" s="65" t="s">
        <v>6</v>
      </c>
      <c r="I132" s="46"/>
      <c r="J132" s="3"/>
      <c r="K132" s="3"/>
      <c r="L132" s="3"/>
      <c r="M132" s="44"/>
      <c r="N132" s="43"/>
      <c r="O132" s="3"/>
      <c r="P132" s="3"/>
      <c r="Q132" s="3"/>
      <c r="R132" s="44"/>
      <c r="S132" s="43"/>
      <c r="T132" s="3"/>
      <c r="U132" s="3"/>
      <c r="V132" s="3"/>
      <c r="W132" s="44"/>
      <c r="X132" s="43"/>
      <c r="Y132" s="3"/>
      <c r="Z132" s="3"/>
      <c r="AA132" s="3"/>
      <c r="AB132" s="44"/>
      <c r="AC132" s="43"/>
      <c r="AD132" s="3"/>
      <c r="AE132" s="3"/>
      <c r="AF132" s="3"/>
      <c r="AG132" s="44"/>
      <c r="AH132" s="43"/>
      <c r="AI132" s="3"/>
      <c r="AJ132" s="3"/>
      <c r="AK132" s="3"/>
      <c r="AL132" s="45"/>
      <c r="AM132" s="46"/>
      <c r="AN132" s="3"/>
      <c r="AO132" s="3"/>
      <c r="AP132" s="3"/>
      <c r="AQ132" s="47"/>
      <c r="AR132" s="43"/>
      <c r="AS132" s="3"/>
      <c r="AT132" s="3"/>
      <c r="AU132" s="3"/>
      <c r="AV132" s="45"/>
      <c r="AW132" s="46"/>
      <c r="AX132" s="3"/>
      <c r="AY132" s="3"/>
      <c r="AZ132" s="3"/>
      <c r="BA132" s="44"/>
      <c r="BB132" s="43"/>
      <c r="BC132" s="3"/>
      <c r="BD132" s="3"/>
      <c r="BE132" s="3"/>
      <c r="BF132" s="45"/>
      <c r="BG132" s="46"/>
      <c r="BH132" s="3"/>
      <c r="BI132" s="3"/>
      <c r="BJ132" s="3"/>
      <c r="BK132" s="44"/>
      <c r="BL132" s="43"/>
      <c r="BM132" s="3"/>
      <c r="BN132" s="3"/>
      <c r="BO132" s="3"/>
      <c r="BP132" s="44"/>
      <c r="BQ132" s="41"/>
      <c r="BR132" s="40"/>
    </row>
    <row r="133" spans="2:70" ht="60" customHeight="1" x14ac:dyDescent="0.25">
      <c r="B133" s="158"/>
      <c r="C133" s="136"/>
      <c r="D133" s="136"/>
      <c r="E133" s="136" t="s">
        <v>224</v>
      </c>
      <c r="F133" s="137">
        <v>55</v>
      </c>
      <c r="G133" s="136" t="s">
        <v>220</v>
      </c>
      <c r="H133" s="64" t="s">
        <v>5</v>
      </c>
      <c r="I133" s="46"/>
      <c r="J133" s="42"/>
      <c r="K133" s="42"/>
      <c r="L133" s="42"/>
      <c r="M133" s="44"/>
      <c r="N133" s="43"/>
      <c r="O133" s="3"/>
      <c r="P133" s="3"/>
      <c r="Q133" s="3"/>
      <c r="R133" s="44"/>
      <c r="S133" s="43"/>
      <c r="T133" s="3"/>
      <c r="U133" s="3"/>
      <c r="V133" s="3"/>
      <c r="W133" s="44"/>
      <c r="X133" s="43"/>
      <c r="Y133" s="3" t="s">
        <v>5</v>
      </c>
      <c r="Z133" s="3"/>
      <c r="AA133" s="3"/>
      <c r="AB133" s="44"/>
      <c r="AC133" s="43"/>
      <c r="AD133" s="3"/>
      <c r="AE133" s="3"/>
      <c r="AF133" s="3"/>
      <c r="AG133" s="44"/>
      <c r="AH133" s="43"/>
      <c r="AI133" s="3"/>
      <c r="AJ133" s="3"/>
      <c r="AK133" s="3"/>
      <c r="AL133" s="45"/>
      <c r="AM133" s="46"/>
      <c r="AN133" s="3"/>
      <c r="AO133" s="3"/>
      <c r="AP133" s="3"/>
      <c r="AQ133" s="47"/>
      <c r="AR133" s="43"/>
      <c r="AS133" s="3"/>
      <c r="AT133" s="3"/>
      <c r="AU133" s="3"/>
      <c r="AV133" s="45"/>
      <c r="AW133" s="46"/>
      <c r="AX133" s="3"/>
      <c r="AY133" s="3"/>
      <c r="AZ133" s="3"/>
      <c r="BA133" s="44"/>
      <c r="BB133" s="43"/>
      <c r="BC133" s="3"/>
      <c r="BD133" s="3"/>
      <c r="BE133" s="3"/>
      <c r="BF133" s="45"/>
      <c r="BG133" s="46"/>
      <c r="BH133" s="3"/>
      <c r="BI133" s="3"/>
      <c r="BJ133" s="3"/>
      <c r="BK133" s="44"/>
      <c r="BL133" s="43"/>
      <c r="BM133" s="3"/>
      <c r="BN133" s="3"/>
      <c r="BO133" s="3"/>
      <c r="BP133" s="44"/>
      <c r="BQ133" s="133"/>
      <c r="BR133" s="131"/>
    </row>
    <row r="134" spans="2:70" ht="60" customHeight="1" x14ac:dyDescent="0.25">
      <c r="B134" s="158"/>
      <c r="C134" s="136"/>
      <c r="D134" s="136"/>
      <c r="E134" s="138"/>
      <c r="F134" s="137"/>
      <c r="G134" s="138"/>
      <c r="H134" s="65" t="s">
        <v>6</v>
      </c>
      <c r="I134" s="46"/>
      <c r="J134" s="3"/>
      <c r="K134" s="3"/>
      <c r="L134" s="3"/>
      <c r="M134" s="44"/>
      <c r="N134" s="43"/>
      <c r="O134" s="3"/>
      <c r="P134" s="3"/>
      <c r="Q134" s="3"/>
      <c r="R134" s="44"/>
      <c r="S134" s="43"/>
      <c r="T134" s="3"/>
      <c r="U134" s="3"/>
      <c r="V134" s="3"/>
      <c r="W134" s="44"/>
      <c r="X134" s="43"/>
      <c r="Y134" s="3"/>
      <c r="Z134" s="3"/>
      <c r="AA134" s="3"/>
      <c r="AB134" s="44"/>
      <c r="AC134" s="43"/>
      <c r="AD134" s="3"/>
      <c r="AE134" s="3"/>
      <c r="AF134" s="3"/>
      <c r="AG134" s="44"/>
      <c r="AH134" s="43"/>
      <c r="AI134" s="3"/>
      <c r="AJ134" s="3"/>
      <c r="AK134" s="3"/>
      <c r="AL134" s="45"/>
      <c r="AM134" s="46"/>
      <c r="AN134" s="3"/>
      <c r="AO134" s="3"/>
      <c r="AP134" s="3"/>
      <c r="AQ134" s="47"/>
      <c r="AR134" s="43"/>
      <c r="AS134" s="3"/>
      <c r="AT134" s="3"/>
      <c r="AU134" s="3"/>
      <c r="AV134" s="45"/>
      <c r="AW134" s="46"/>
      <c r="AX134" s="3"/>
      <c r="AY134" s="3"/>
      <c r="AZ134" s="3"/>
      <c r="BA134" s="44"/>
      <c r="BB134" s="43"/>
      <c r="BC134" s="3"/>
      <c r="BD134" s="3"/>
      <c r="BE134" s="3"/>
      <c r="BF134" s="45"/>
      <c r="BG134" s="46"/>
      <c r="BH134" s="3"/>
      <c r="BI134" s="3"/>
      <c r="BJ134" s="3"/>
      <c r="BK134" s="44"/>
      <c r="BL134" s="43"/>
      <c r="BM134" s="3"/>
      <c r="BN134" s="3"/>
      <c r="BO134" s="3"/>
      <c r="BP134" s="44"/>
      <c r="BQ134" s="130"/>
      <c r="BR134" s="132"/>
    </row>
    <row r="135" spans="2:70" ht="37.5" customHeight="1" x14ac:dyDescent="0.25">
      <c r="B135" s="158"/>
      <c r="C135" s="136" t="s">
        <v>80</v>
      </c>
      <c r="D135" s="136" t="s">
        <v>81</v>
      </c>
      <c r="E135" s="136" t="s">
        <v>225</v>
      </c>
      <c r="F135" s="137">
        <v>56</v>
      </c>
      <c r="G135" s="136" t="s">
        <v>157</v>
      </c>
      <c r="H135" s="64" t="s">
        <v>5</v>
      </c>
      <c r="I135" s="46"/>
      <c r="J135" s="42"/>
      <c r="K135" s="42"/>
      <c r="L135" s="42"/>
      <c r="M135" s="44"/>
      <c r="N135" s="43"/>
      <c r="O135" s="3"/>
      <c r="P135" s="3"/>
      <c r="Q135" s="3"/>
      <c r="R135" s="44"/>
      <c r="S135" s="43"/>
      <c r="T135" s="3"/>
      <c r="U135" s="3"/>
      <c r="V135" s="3"/>
      <c r="W135" s="44"/>
      <c r="X135" s="43"/>
      <c r="Y135" s="3"/>
      <c r="Z135" s="3"/>
      <c r="AA135" s="3"/>
      <c r="AB135" s="44"/>
      <c r="AC135" s="43" t="s">
        <v>5</v>
      </c>
      <c r="AD135" s="3"/>
      <c r="AE135" s="3"/>
      <c r="AF135" s="3"/>
      <c r="AG135" s="44"/>
      <c r="AH135" s="43"/>
      <c r="AI135" s="3"/>
      <c r="AJ135" s="3"/>
      <c r="AK135" s="3"/>
      <c r="AL135" s="45"/>
      <c r="AM135" s="46"/>
      <c r="AN135" s="3"/>
      <c r="AO135" s="3"/>
      <c r="AP135" s="3"/>
      <c r="AQ135" s="47"/>
      <c r="AR135" s="43"/>
      <c r="AS135" s="3"/>
      <c r="AT135" s="3"/>
      <c r="AU135" s="3"/>
      <c r="AV135" s="45"/>
      <c r="AW135" s="46"/>
      <c r="AX135" s="3"/>
      <c r="AY135" s="3"/>
      <c r="AZ135" s="3"/>
      <c r="BA135" s="44"/>
      <c r="BB135" s="43"/>
      <c r="BC135" s="3"/>
      <c r="BD135" s="3"/>
      <c r="BE135" s="3"/>
      <c r="BF135" s="45"/>
      <c r="BG135" s="46"/>
      <c r="BH135" s="3"/>
      <c r="BI135" s="3"/>
      <c r="BJ135" s="3"/>
      <c r="BK135" s="44"/>
      <c r="BL135" s="43"/>
      <c r="BM135" s="3"/>
      <c r="BN135" s="3"/>
      <c r="BO135" s="3"/>
      <c r="BP135" s="44"/>
      <c r="BQ135" s="133"/>
      <c r="BR135" s="131"/>
    </row>
    <row r="136" spans="2:70" ht="37.5" customHeight="1" x14ac:dyDescent="0.25">
      <c r="B136" s="158"/>
      <c r="C136" s="136"/>
      <c r="D136" s="136"/>
      <c r="E136" s="138"/>
      <c r="F136" s="137"/>
      <c r="G136" s="138"/>
      <c r="H136" s="65" t="s">
        <v>6</v>
      </c>
      <c r="I136" s="46"/>
      <c r="J136" s="3"/>
      <c r="K136" s="3"/>
      <c r="L136" s="3"/>
      <c r="M136" s="44"/>
      <c r="N136" s="43"/>
      <c r="O136" s="3"/>
      <c r="P136" s="3"/>
      <c r="Q136" s="3"/>
      <c r="R136" s="44"/>
      <c r="S136" s="43"/>
      <c r="T136" s="3"/>
      <c r="U136" s="3"/>
      <c r="V136" s="3"/>
      <c r="W136" s="44"/>
      <c r="X136" s="43"/>
      <c r="Y136" s="3"/>
      <c r="Z136" s="3"/>
      <c r="AA136" s="3"/>
      <c r="AB136" s="44"/>
      <c r="AC136" s="43"/>
      <c r="AD136" s="3"/>
      <c r="AE136" s="3"/>
      <c r="AF136" s="3"/>
      <c r="AG136" s="44"/>
      <c r="AH136" s="43"/>
      <c r="AI136" s="3"/>
      <c r="AJ136" s="3"/>
      <c r="AK136" s="3"/>
      <c r="AL136" s="45"/>
      <c r="AM136" s="46"/>
      <c r="AN136" s="3"/>
      <c r="AO136" s="3"/>
      <c r="AP136" s="3"/>
      <c r="AQ136" s="47"/>
      <c r="AR136" s="43"/>
      <c r="AS136" s="3"/>
      <c r="AT136" s="3"/>
      <c r="AU136" s="3"/>
      <c r="AV136" s="45"/>
      <c r="AW136" s="46"/>
      <c r="AX136" s="3"/>
      <c r="AY136" s="3"/>
      <c r="AZ136" s="3"/>
      <c r="BA136" s="44"/>
      <c r="BB136" s="43"/>
      <c r="BC136" s="3"/>
      <c r="BD136" s="3"/>
      <c r="BE136" s="3"/>
      <c r="BF136" s="45"/>
      <c r="BG136" s="46"/>
      <c r="BH136" s="3"/>
      <c r="BI136" s="3"/>
      <c r="BJ136" s="3"/>
      <c r="BK136" s="44"/>
      <c r="BL136" s="43"/>
      <c r="BM136" s="3"/>
      <c r="BN136" s="3"/>
      <c r="BO136" s="3"/>
      <c r="BP136" s="44"/>
      <c r="BQ136" s="130"/>
      <c r="BR136" s="132"/>
    </row>
    <row r="137" spans="2:70" ht="26.25" customHeight="1" x14ac:dyDescent="0.25">
      <c r="B137" s="158"/>
      <c r="C137" s="136" t="s">
        <v>82</v>
      </c>
      <c r="D137" s="136" t="s">
        <v>83</v>
      </c>
      <c r="E137" s="146" t="s">
        <v>227</v>
      </c>
      <c r="F137" s="137">
        <v>57</v>
      </c>
      <c r="G137" s="136" t="s">
        <v>157</v>
      </c>
      <c r="H137" s="64" t="s">
        <v>5</v>
      </c>
      <c r="I137" s="46"/>
      <c r="J137" s="42"/>
      <c r="K137" s="42"/>
      <c r="L137" s="42"/>
      <c r="M137" s="44"/>
      <c r="N137" s="43"/>
      <c r="O137" s="3"/>
      <c r="P137" s="3"/>
      <c r="Q137" s="3"/>
      <c r="R137" s="44"/>
      <c r="S137" s="43"/>
      <c r="T137" s="3"/>
      <c r="U137" s="3"/>
      <c r="V137" s="3"/>
      <c r="W137" s="44"/>
      <c r="X137" s="43"/>
      <c r="Y137" s="3"/>
      <c r="Z137" s="3"/>
      <c r="AA137" s="3"/>
      <c r="AB137" s="44"/>
      <c r="AC137" s="43"/>
      <c r="AD137" s="3"/>
      <c r="AE137" s="3"/>
      <c r="AF137" s="3"/>
      <c r="AG137" s="44"/>
      <c r="AH137" s="43"/>
      <c r="AI137" s="3"/>
      <c r="AJ137" s="3"/>
      <c r="AK137" s="3"/>
      <c r="AL137" s="45"/>
      <c r="AM137" s="46"/>
      <c r="AN137" s="3"/>
      <c r="AO137" s="3"/>
      <c r="AP137" s="3"/>
      <c r="AQ137" s="47"/>
      <c r="AR137" s="43" t="s">
        <v>5</v>
      </c>
      <c r="AS137" s="3"/>
      <c r="AT137" s="3"/>
      <c r="AU137" s="3"/>
      <c r="AV137" s="45"/>
      <c r="AW137" s="46"/>
      <c r="AX137" s="3"/>
      <c r="AY137" s="3"/>
      <c r="AZ137" s="3"/>
      <c r="BA137" s="44"/>
      <c r="BB137" s="43"/>
      <c r="BC137" s="3"/>
      <c r="BD137" s="3"/>
      <c r="BE137" s="3"/>
      <c r="BF137" s="45"/>
      <c r="BG137" s="46"/>
      <c r="BH137" s="3"/>
      <c r="BI137" s="3"/>
      <c r="BJ137" s="3"/>
      <c r="BK137" s="44"/>
      <c r="BL137" s="43"/>
      <c r="BM137" s="3"/>
      <c r="BN137" s="3"/>
      <c r="BO137" s="3"/>
      <c r="BP137" s="44"/>
      <c r="BQ137" s="133"/>
      <c r="BR137" s="131"/>
    </row>
    <row r="138" spans="2:70" ht="26.25" customHeight="1" x14ac:dyDescent="0.25">
      <c r="B138" s="158"/>
      <c r="C138" s="136"/>
      <c r="D138" s="136"/>
      <c r="E138" s="146"/>
      <c r="F138" s="137"/>
      <c r="G138" s="138"/>
      <c r="H138" s="65" t="s">
        <v>6</v>
      </c>
      <c r="I138" s="46"/>
      <c r="J138" s="3"/>
      <c r="K138" s="3"/>
      <c r="L138" s="3"/>
      <c r="M138" s="44"/>
      <c r="N138" s="43"/>
      <c r="O138" s="3"/>
      <c r="P138" s="3"/>
      <c r="Q138" s="3"/>
      <c r="R138" s="44"/>
      <c r="S138" s="43"/>
      <c r="T138" s="3"/>
      <c r="U138" s="3"/>
      <c r="V138" s="3"/>
      <c r="W138" s="44"/>
      <c r="X138" s="43"/>
      <c r="Y138" s="3"/>
      <c r="Z138" s="3"/>
      <c r="AA138" s="3"/>
      <c r="AB138" s="44"/>
      <c r="AC138" s="43"/>
      <c r="AD138" s="3"/>
      <c r="AE138" s="3"/>
      <c r="AF138" s="3"/>
      <c r="AG138" s="44"/>
      <c r="AH138" s="43"/>
      <c r="AI138" s="3"/>
      <c r="AJ138" s="3"/>
      <c r="AK138" s="3"/>
      <c r="AL138" s="45"/>
      <c r="AM138" s="46"/>
      <c r="AN138" s="3"/>
      <c r="AO138" s="3"/>
      <c r="AP138" s="3"/>
      <c r="AQ138" s="47"/>
      <c r="AR138" s="43"/>
      <c r="AS138" s="3"/>
      <c r="AT138" s="3"/>
      <c r="AU138" s="3"/>
      <c r="AV138" s="45"/>
      <c r="AW138" s="46"/>
      <c r="AX138" s="3"/>
      <c r="AY138" s="3"/>
      <c r="AZ138" s="3"/>
      <c r="BA138" s="44"/>
      <c r="BB138" s="43"/>
      <c r="BC138" s="3"/>
      <c r="BD138" s="3"/>
      <c r="BE138" s="3"/>
      <c r="BF138" s="45"/>
      <c r="BG138" s="46"/>
      <c r="BH138" s="3"/>
      <c r="BI138" s="3"/>
      <c r="BJ138" s="3"/>
      <c r="BK138" s="44"/>
      <c r="BL138" s="43"/>
      <c r="BM138" s="3"/>
      <c r="BN138" s="3"/>
      <c r="BO138" s="3"/>
      <c r="BP138" s="44"/>
      <c r="BQ138" s="130"/>
      <c r="BR138" s="132"/>
    </row>
    <row r="139" spans="2:70" ht="56.25" customHeight="1" x14ac:dyDescent="0.25">
      <c r="B139" s="158"/>
      <c r="C139" s="136"/>
      <c r="D139" s="136"/>
      <c r="E139" s="146" t="s">
        <v>228</v>
      </c>
      <c r="F139" s="137">
        <v>58</v>
      </c>
      <c r="G139" s="136" t="s">
        <v>157</v>
      </c>
      <c r="H139" s="64" t="s">
        <v>5</v>
      </c>
      <c r="I139" s="46"/>
      <c r="J139" s="42"/>
      <c r="K139" s="42"/>
      <c r="L139" s="42"/>
      <c r="M139" s="44"/>
      <c r="N139" s="43"/>
      <c r="O139" s="3"/>
      <c r="P139" s="3"/>
      <c r="Q139" s="3"/>
      <c r="R139" s="44"/>
      <c r="S139" s="43"/>
      <c r="T139" s="3"/>
      <c r="U139" s="3"/>
      <c r="V139" s="3"/>
      <c r="W139" s="44"/>
      <c r="X139" s="43"/>
      <c r="Y139" s="3" t="s">
        <v>5</v>
      </c>
      <c r="Z139" s="3"/>
      <c r="AA139" s="3"/>
      <c r="AB139" s="44"/>
      <c r="AC139" s="43"/>
      <c r="AD139" s="3"/>
      <c r="AE139" s="3"/>
      <c r="AF139" s="3"/>
      <c r="AG139" s="44"/>
      <c r="AH139" s="43"/>
      <c r="AI139" s="3"/>
      <c r="AJ139" s="3"/>
      <c r="AK139" s="3"/>
      <c r="AL139" s="45"/>
      <c r="AM139" s="46"/>
      <c r="AN139" s="3"/>
      <c r="AO139" s="3"/>
      <c r="AP139" s="3"/>
      <c r="AQ139" s="47"/>
      <c r="AR139" s="43"/>
      <c r="AS139" s="3"/>
      <c r="AT139" s="3"/>
      <c r="AU139" s="3"/>
      <c r="AV139" s="45"/>
      <c r="AW139" s="46"/>
      <c r="AX139" s="3"/>
      <c r="AY139" s="3"/>
      <c r="AZ139" s="3"/>
      <c r="BA139" s="44"/>
      <c r="BB139" s="43"/>
      <c r="BC139" s="3"/>
      <c r="BD139" s="3"/>
      <c r="BE139" s="3"/>
      <c r="BF139" s="45"/>
      <c r="BG139" s="46"/>
      <c r="BH139" s="3"/>
      <c r="BI139" s="3"/>
      <c r="BJ139" s="3"/>
      <c r="BK139" s="44"/>
      <c r="BL139" s="43"/>
      <c r="BM139" s="3"/>
      <c r="BN139" s="3"/>
      <c r="BO139" s="3"/>
      <c r="BP139" s="44"/>
      <c r="BQ139" s="133"/>
      <c r="BR139" s="131"/>
    </row>
    <row r="140" spans="2:70" ht="56.25" customHeight="1" x14ac:dyDescent="0.25">
      <c r="B140" s="158"/>
      <c r="C140" s="136"/>
      <c r="D140" s="136"/>
      <c r="E140" s="146"/>
      <c r="F140" s="137"/>
      <c r="G140" s="138"/>
      <c r="H140" s="65" t="s">
        <v>6</v>
      </c>
      <c r="I140" s="46"/>
      <c r="J140" s="3"/>
      <c r="K140" s="3"/>
      <c r="L140" s="3"/>
      <c r="M140" s="44"/>
      <c r="N140" s="43"/>
      <c r="O140" s="3"/>
      <c r="P140" s="3"/>
      <c r="Q140" s="3"/>
      <c r="R140" s="44"/>
      <c r="S140" s="43"/>
      <c r="T140" s="3"/>
      <c r="U140" s="3"/>
      <c r="V140" s="3"/>
      <c r="W140" s="44"/>
      <c r="X140" s="43"/>
      <c r="Y140" s="3"/>
      <c r="Z140" s="3"/>
      <c r="AA140" s="3"/>
      <c r="AB140" s="44"/>
      <c r="AC140" s="43"/>
      <c r="AD140" s="3"/>
      <c r="AE140" s="3"/>
      <c r="AF140" s="3"/>
      <c r="AG140" s="44"/>
      <c r="AH140" s="43"/>
      <c r="AI140" s="3"/>
      <c r="AJ140" s="3"/>
      <c r="AK140" s="3"/>
      <c r="AL140" s="45"/>
      <c r="AM140" s="46"/>
      <c r="AN140" s="3"/>
      <c r="AO140" s="3"/>
      <c r="AP140" s="3"/>
      <c r="AQ140" s="47"/>
      <c r="AR140" s="43"/>
      <c r="AS140" s="3"/>
      <c r="AT140" s="3"/>
      <c r="AU140" s="3"/>
      <c r="AV140" s="45"/>
      <c r="AW140" s="46"/>
      <c r="AX140" s="3"/>
      <c r="AY140" s="3"/>
      <c r="AZ140" s="3"/>
      <c r="BA140" s="44"/>
      <c r="BB140" s="43"/>
      <c r="BC140" s="3"/>
      <c r="BD140" s="3"/>
      <c r="BE140" s="3"/>
      <c r="BF140" s="45"/>
      <c r="BG140" s="46"/>
      <c r="BH140" s="3"/>
      <c r="BI140" s="3"/>
      <c r="BJ140" s="3"/>
      <c r="BK140" s="44"/>
      <c r="BL140" s="43"/>
      <c r="BM140" s="3"/>
      <c r="BN140" s="3"/>
      <c r="BO140" s="3"/>
      <c r="BP140" s="44"/>
      <c r="BQ140" s="130"/>
      <c r="BR140" s="132"/>
    </row>
    <row r="141" spans="2:70" ht="37.5" customHeight="1" x14ac:dyDescent="0.25">
      <c r="B141" s="158"/>
      <c r="C141" s="136" t="s">
        <v>84</v>
      </c>
      <c r="D141" s="136" t="s">
        <v>85</v>
      </c>
      <c r="E141" s="146" t="s">
        <v>229</v>
      </c>
      <c r="F141" s="137">
        <v>59</v>
      </c>
      <c r="G141" s="136" t="s">
        <v>220</v>
      </c>
      <c r="H141" s="64" t="s">
        <v>5</v>
      </c>
      <c r="I141" s="46"/>
      <c r="J141" s="42"/>
      <c r="K141" s="42"/>
      <c r="L141" s="42"/>
      <c r="M141" s="44"/>
      <c r="N141" s="43"/>
      <c r="O141" s="3"/>
      <c r="P141" s="3"/>
      <c r="Q141" s="3"/>
      <c r="R141" s="44"/>
      <c r="S141" s="43"/>
      <c r="T141" s="3"/>
      <c r="U141" s="3"/>
      <c r="V141" s="3"/>
      <c r="W141" s="44"/>
      <c r="X141" s="43"/>
      <c r="Y141" s="3"/>
      <c r="Z141" s="3"/>
      <c r="AA141" s="3"/>
      <c r="AB141" s="44"/>
      <c r="AC141" s="43"/>
      <c r="AD141" s="3"/>
      <c r="AE141" s="3"/>
      <c r="AF141" s="3"/>
      <c r="AG141" s="44"/>
      <c r="AH141" s="43" t="s">
        <v>5</v>
      </c>
      <c r="AI141" s="3"/>
      <c r="AJ141" s="3"/>
      <c r="AK141" s="3"/>
      <c r="AL141" s="45"/>
      <c r="AM141" s="46"/>
      <c r="AN141" s="3"/>
      <c r="AO141" s="3"/>
      <c r="AP141" s="3"/>
      <c r="AQ141" s="47"/>
      <c r="AR141" s="43"/>
      <c r="AS141" s="3"/>
      <c r="AT141" s="3"/>
      <c r="AU141" s="3"/>
      <c r="AV141" s="45"/>
      <c r="AW141" s="46"/>
      <c r="AX141" s="3"/>
      <c r="AY141" s="3"/>
      <c r="AZ141" s="3"/>
      <c r="BA141" s="44"/>
      <c r="BB141" s="43"/>
      <c r="BC141" s="3"/>
      <c r="BD141" s="3"/>
      <c r="BE141" s="3"/>
      <c r="BF141" s="45"/>
      <c r="BG141" s="46"/>
      <c r="BH141" s="3"/>
      <c r="BI141" s="3"/>
      <c r="BJ141" s="3"/>
      <c r="BK141" s="44"/>
      <c r="BL141" s="43"/>
      <c r="BM141" s="3"/>
      <c r="BN141" s="3"/>
      <c r="BO141" s="3"/>
      <c r="BP141" s="44"/>
      <c r="BQ141" s="133"/>
      <c r="BR141" s="131"/>
    </row>
    <row r="142" spans="2:70" ht="37.5" customHeight="1" x14ac:dyDescent="0.25">
      <c r="B142" s="158"/>
      <c r="C142" s="136"/>
      <c r="D142" s="136"/>
      <c r="E142" s="146"/>
      <c r="F142" s="137"/>
      <c r="G142" s="138"/>
      <c r="H142" s="65" t="s">
        <v>6</v>
      </c>
      <c r="I142" s="46"/>
      <c r="J142" s="3"/>
      <c r="K142" s="3"/>
      <c r="L142" s="3"/>
      <c r="M142" s="44"/>
      <c r="N142" s="43"/>
      <c r="O142" s="3"/>
      <c r="P142" s="3"/>
      <c r="Q142" s="3"/>
      <c r="R142" s="44"/>
      <c r="S142" s="43"/>
      <c r="T142" s="3"/>
      <c r="U142" s="3"/>
      <c r="V142" s="3"/>
      <c r="W142" s="44"/>
      <c r="X142" s="43"/>
      <c r="Y142" s="3"/>
      <c r="Z142" s="3"/>
      <c r="AA142" s="3"/>
      <c r="AB142" s="44"/>
      <c r="AC142" s="43"/>
      <c r="AD142" s="3"/>
      <c r="AE142" s="3"/>
      <c r="AF142" s="3"/>
      <c r="AG142" s="44"/>
      <c r="AH142" s="43"/>
      <c r="AI142" s="3"/>
      <c r="AJ142" s="3"/>
      <c r="AK142" s="3"/>
      <c r="AL142" s="45"/>
      <c r="AM142" s="46"/>
      <c r="AN142" s="3"/>
      <c r="AO142" s="3"/>
      <c r="AP142" s="3"/>
      <c r="AQ142" s="47"/>
      <c r="AR142" s="43"/>
      <c r="AS142" s="3"/>
      <c r="AT142" s="3"/>
      <c r="AU142" s="3"/>
      <c r="AV142" s="45"/>
      <c r="AW142" s="46"/>
      <c r="AX142" s="3"/>
      <c r="AY142" s="3"/>
      <c r="AZ142" s="3"/>
      <c r="BA142" s="44"/>
      <c r="BB142" s="43"/>
      <c r="BC142" s="3"/>
      <c r="BD142" s="3"/>
      <c r="BE142" s="3"/>
      <c r="BF142" s="45"/>
      <c r="BG142" s="46"/>
      <c r="BH142" s="3"/>
      <c r="BI142" s="3"/>
      <c r="BJ142" s="3"/>
      <c r="BK142" s="44"/>
      <c r="BL142" s="43"/>
      <c r="BM142" s="3"/>
      <c r="BN142" s="3"/>
      <c r="BO142" s="3"/>
      <c r="BP142" s="44"/>
      <c r="BQ142" s="130"/>
      <c r="BR142" s="132"/>
    </row>
    <row r="143" spans="2:70" ht="37.5" customHeight="1" x14ac:dyDescent="0.25">
      <c r="B143" s="158"/>
      <c r="C143" s="136"/>
      <c r="D143" s="136"/>
      <c r="E143" s="146" t="s">
        <v>86</v>
      </c>
      <c r="F143" s="137">
        <v>60</v>
      </c>
      <c r="G143" s="136" t="s">
        <v>157</v>
      </c>
      <c r="H143" s="64" t="s">
        <v>5</v>
      </c>
      <c r="I143" s="46"/>
      <c r="J143" s="42"/>
      <c r="K143" s="42"/>
      <c r="L143" s="42"/>
      <c r="M143" s="44"/>
      <c r="N143" s="43"/>
      <c r="O143" s="3"/>
      <c r="P143" s="3"/>
      <c r="Q143" s="3"/>
      <c r="R143" s="44"/>
      <c r="S143" s="43"/>
      <c r="T143" s="3"/>
      <c r="U143" s="3"/>
      <c r="V143" s="3"/>
      <c r="W143" s="44"/>
      <c r="X143" s="43"/>
      <c r="Y143" s="3"/>
      <c r="Z143" s="3"/>
      <c r="AA143" s="3"/>
      <c r="AB143" s="44"/>
      <c r="AC143" s="43"/>
      <c r="AD143" s="3"/>
      <c r="AE143" s="3"/>
      <c r="AF143" s="3"/>
      <c r="AG143" s="44"/>
      <c r="AH143" s="43"/>
      <c r="AI143" s="3"/>
      <c r="AJ143" s="3"/>
      <c r="AK143" s="3"/>
      <c r="AL143" s="45"/>
      <c r="AM143" s="46"/>
      <c r="AN143" s="3"/>
      <c r="AO143" s="3"/>
      <c r="AP143" s="3"/>
      <c r="AQ143" s="47"/>
      <c r="AR143" s="43"/>
      <c r="AS143" s="3"/>
      <c r="AT143" s="3"/>
      <c r="AU143" s="3"/>
      <c r="AV143" s="45"/>
      <c r="AW143" s="46"/>
      <c r="AX143" s="3"/>
      <c r="AY143" s="3"/>
      <c r="AZ143" s="3"/>
      <c r="BA143" s="44"/>
      <c r="BB143" s="43"/>
      <c r="BC143" s="3"/>
      <c r="BD143" s="3"/>
      <c r="BE143" s="3"/>
      <c r="BF143" s="45"/>
      <c r="BG143" s="46"/>
      <c r="BH143" s="3"/>
      <c r="BI143" s="3"/>
      <c r="BJ143" s="3"/>
      <c r="BK143" s="44"/>
      <c r="BL143" s="43"/>
      <c r="BM143" s="3"/>
      <c r="BN143" s="3"/>
      <c r="BO143" s="3"/>
      <c r="BP143" s="44"/>
      <c r="BQ143" s="133"/>
      <c r="BR143" s="131"/>
    </row>
    <row r="144" spans="2:70" ht="37.5" customHeight="1" x14ac:dyDescent="0.25">
      <c r="B144" s="158"/>
      <c r="C144" s="136"/>
      <c r="D144" s="136"/>
      <c r="E144" s="146"/>
      <c r="F144" s="137"/>
      <c r="G144" s="138"/>
      <c r="H144" s="65" t="s">
        <v>6</v>
      </c>
      <c r="I144" s="46"/>
      <c r="J144" s="3"/>
      <c r="K144" s="3"/>
      <c r="L144" s="3"/>
      <c r="M144" s="44"/>
      <c r="N144" s="43"/>
      <c r="O144" s="3"/>
      <c r="P144" s="3"/>
      <c r="Q144" s="3"/>
      <c r="R144" s="44"/>
      <c r="S144" s="43"/>
      <c r="T144" s="3"/>
      <c r="U144" s="3"/>
      <c r="V144" s="3"/>
      <c r="W144" s="44"/>
      <c r="X144" s="43"/>
      <c r="Y144" s="3"/>
      <c r="Z144" s="3"/>
      <c r="AA144" s="3"/>
      <c r="AB144" s="44"/>
      <c r="AC144" s="43"/>
      <c r="AD144" s="3"/>
      <c r="AE144" s="3"/>
      <c r="AF144" s="3"/>
      <c r="AG144" s="44"/>
      <c r="AH144" s="43"/>
      <c r="AI144" s="3"/>
      <c r="AJ144" s="3"/>
      <c r="AK144" s="3"/>
      <c r="AL144" s="45"/>
      <c r="AM144" s="46"/>
      <c r="AN144" s="3"/>
      <c r="AO144" s="3"/>
      <c r="AP144" s="3"/>
      <c r="AQ144" s="47"/>
      <c r="AR144" s="43"/>
      <c r="AS144" s="3"/>
      <c r="AT144" s="3"/>
      <c r="AU144" s="3"/>
      <c r="AV144" s="45"/>
      <c r="AW144" s="46"/>
      <c r="AX144" s="3"/>
      <c r="AY144" s="3"/>
      <c r="AZ144" s="3"/>
      <c r="BA144" s="44"/>
      <c r="BB144" s="43"/>
      <c r="BC144" s="3"/>
      <c r="BD144" s="3"/>
      <c r="BE144" s="3"/>
      <c r="BF144" s="45"/>
      <c r="BG144" s="46"/>
      <c r="BH144" s="3"/>
      <c r="BI144" s="3"/>
      <c r="BJ144" s="3"/>
      <c r="BK144" s="44"/>
      <c r="BL144" s="43"/>
      <c r="BM144" s="3"/>
      <c r="BN144" s="3"/>
      <c r="BO144" s="3"/>
      <c r="BP144" s="44"/>
      <c r="BQ144" s="130"/>
      <c r="BR144" s="132"/>
    </row>
    <row r="145" spans="2:70" ht="48" customHeight="1" x14ac:dyDescent="0.25">
      <c r="B145" s="158"/>
      <c r="C145" s="136" t="s">
        <v>87</v>
      </c>
      <c r="D145" s="136" t="s">
        <v>232</v>
      </c>
      <c r="E145" s="146" t="s">
        <v>231</v>
      </c>
      <c r="F145" s="137">
        <v>61</v>
      </c>
      <c r="G145" s="136" t="s">
        <v>157</v>
      </c>
      <c r="H145" s="64" t="s">
        <v>5</v>
      </c>
      <c r="I145" s="46"/>
      <c r="J145" s="42"/>
      <c r="K145" s="42"/>
      <c r="L145" s="42"/>
      <c r="M145" s="44"/>
      <c r="N145" s="43"/>
      <c r="O145" s="3"/>
      <c r="P145" s="3"/>
      <c r="Q145" s="3"/>
      <c r="R145" s="44"/>
      <c r="S145" s="43"/>
      <c r="T145" s="3"/>
      <c r="U145" s="3"/>
      <c r="V145" s="3"/>
      <c r="W145" s="44"/>
      <c r="X145" s="43"/>
      <c r="Y145" s="3"/>
      <c r="Z145" s="3"/>
      <c r="AA145" s="3"/>
      <c r="AB145" s="44"/>
      <c r="AC145" s="43"/>
      <c r="AD145" s="3"/>
      <c r="AE145" s="3"/>
      <c r="AF145" s="3"/>
      <c r="AG145" s="44"/>
      <c r="AH145" s="43"/>
      <c r="AI145" s="3"/>
      <c r="AJ145" s="3"/>
      <c r="AK145" s="3"/>
      <c r="AL145" s="45"/>
      <c r="AM145" s="46"/>
      <c r="AN145" s="3"/>
      <c r="AO145" s="3"/>
      <c r="AP145" s="3"/>
      <c r="AQ145" s="47"/>
      <c r="AR145" s="43"/>
      <c r="AS145" s="3"/>
      <c r="AT145" s="3"/>
      <c r="AU145" s="3" t="s">
        <v>5</v>
      </c>
      <c r="AV145" s="45"/>
      <c r="AW145" s="46"/>
      <c r="AX145" s="3"/>
      <c r="AY145" s="3"/>
      <c r="AZ145" s="3"/>
      <c r="BA145" s="44"/>
      <c r="BB145" s="43"/>
      <c r="BC145" s="3"/>
      <c r="BD145" s="3"/>
      <c r="BE145" s="3"/>
      <c r="BF145" s="45"/>
      <c r="BG145" s="46"/>
      <c r="BH145" s="3"/>
      <c r="BI145" s="3"/>
      <c r="BJ145" s="3"/>
      <c r="BK145" s="44"/>
      <c r="BL145" s="43"/>
      <c r="BM145" s="3"/>
      <c r="BN145" s="3"/>
      <c r="BO145" s="3"/>
      <c r="BP145" s="44"/>
      <c r="BQ145" s="133"/>
      <c r="BR145" s="131"/>
    </row>
    <row r="146" spans="2:70" ht="48" customHeight="1" x14ac:dyDescent="0.25">
      <c r="B146" s="158"/>
      <c r="C146" s="136"/>
      <c r="D146" s="136"/>
      <c r="E146" s="146"/>
      <c r="F146" s="137"/>
      <c r="G146" s="138"/>
      <c r="H146" s="65" t="s">
        <v>6</v>
      </c>
      <c r="I146" s="46"/>
      <c r="J146" s="3"/>
      <c r="K146" s="3"/>
      <c r="L146" s="3"/>
      <c r="M146" s="44"/>
      <c r="N146" s="43"/>
      <c r="O146" s="3"/>
      <c r="P146" s="3"/>
      <c r="Q146" s="3"/>
      <c r="R146" s="44"/>
      <c r="S146" s="43"/>
      <c r="T146" s="3"/>
      <c r="U146" s="3"/>
      <c r="V146" s="3"/>
      <c r="W146" s="44"/>
      <c r="X146" s="43"/>
      <c r="Y146" s="3"/>
      <c r="Z146" s="3"/>
      <c r="AA146" s="3"/>
      <c r="AB146" s="44"/>
      <c r="AC146" s="43"/>
      <c r="AD146" s="3"/>
      <c r="AE146" s="3"/>
      <c r="AF146" s="3"/>
      <c r="AG146" s="44"/>
      <c r="AH146" s="43"/>
      <c r="AI146" s="3"/>
      <c r="AJ146" s="3"/>
      <c r="AK146" s="3"/>
      <c r="AL146" s="45"/>
      <c r="AM146" s="46"/>
      <c r="AN146" s="3"/>
      <c r="AO146" s="3"/>
      <c r="AP146" s="3"/>
      <c r="AQ146" s="47"/>
      <c r="AR146" s="43"/>
      <c r="AS146" s="3"/>
      <c r="AT146" s="3"/>
      <c r="AU146" s="3"/>
      <c r="AV146" s="45"/>
      <c r="AW146" s="46"/>
      <c r="AX146" s="3"/>
      <c r="AY146" s="3"/>
      <c r="AZ146" s="3"/>
      <c r="BA146" s="44"/>
      <c r="BB146" s="43"/>
      <c r="BC146" s="3"/>
      <c r="BD146" s="3"/>
      <c r="BE146" s="3"/>
      <c r="BF146" s="45"/>
      <c r="BG146" s="46"/>
      <c r="BH146" s="3"/>
      <c r="BI146" s="3"/>
      <c r="BJ146" s="3"/>
      <c r="BK146" s="44"/>
      <c r="BL146" s="43"/>
      <c r="BM146" s="3"/>
      <c r="BN146" s="3"/>
      <c r="BO146" s="3"/>
      <c r="BP146" s="44"/>
      <c r="BQ146" s="130"/>
      <c r="BR146" s="132"/>
    </row>
    <row r="147" spans="2:70" ht="33" customHeight="1" x14ac:dyDescent="0.25">
      <c r="B147" s="158"/>
      <c r="C147" s="139" t="s">
        <v>88</v>
      </c>
      <c r="D147" s="136" t="s">
        <v>233</v>
      </c>
      <c r="E147" s="146" t="s">
        <v>234</v>
      </c>
      <c r="F147" s="137">
        <v>62</v>
      </c>
      <c r="G147" s="136" t="s">
        <v>220</v>
      </c>
      <c r="H147" s="64" t="s">
        <v>5</v>
      </c>
      <c r="I147" s="46"/>
      <c r="J147" s="3"/>
      <c r="K147" s="3"/>
      <c r="L147" s="3"/>
      <c r="M147" s="44"/>
      <c r="N147" s="43"/>
      <c r="O147" s="3"/>
      <c r="P147" s="3"/>
      <c r="Q147" s="3"/>
      <c r="R147" s="44"/>
      <c r="S147" s="43"/>
      <c r="T147" s="3"/>
      <c r="U147" s="3"/>
      <c r="V147" s="3"/>
      <c r="W147" s="44"/>
      <c r="X147" s="43"/>
      <c r="Y147" s="3"/>
      <c r="Z147" s="3"/>
      <c r="AA147" s="3"/>
      <c r="AB147" s="44"/>
      <c r="AC147" s="43" t="s">
        <v>5</v>
      </c>
      <c r="AD147" s="3"/>
      <c r="AE147" s="3"/>
      <c r="AF147" s="3"/>
      <c r="AG147" s="44"/>
      <c r="AH147" s="43"/>
      <c r="AI147" s="3"/>
      <c r="AJ147" s="3"/>
      <c r="AK147" s="3"/>
      <c r="AL147" s="45"/>
      <c r="AM147" s="46"/>
      <c r="AN147" s="3"/>
      <c r="AO147" s="3"/>
      <c r="AP147" s="3"/>
      <c r="AQ147" s="47"/>
      <c r="AR147" s="43"/>
      <c r="AS147" s="3"/>
      <c r="AT147" s="3"/>
      <c r="AU147" s="3"/>
      <c r="AV147" s="45"/>
      <c r="AW147" s="46"/>
      <c r="AX147" s="3"/>
      <c r="AY147" s="3"/>
      <c r="AZ147" s="3"/>
      <c r="BA147" s="44"/>
      <c r="BB147" s="43"/>
      <c r="BC147" s="3"/>
      <c r="BD147" s="3"/>
      <c r="BE147" s="3"/>
      <c r="BF147" s="45"/>
      <c r="BG147" s="46"/>
      <c r="BH147" s="3"/>
      <c r="BI147" s="3"/>
      <c r="BJ147" s="3"/>
      <c r="BK147" s="44"/>
      <c r="BL147" s="43"/>
      <c r="BM147" s="3"/>
      <c r="BN147" s="3"/>
      <c r="BO147" s="3"/>
      <c r="BP147" s="44"/>
      <c r="BQ147" s="133"/>
      <c r="BR147" s="131"/>
    </row>
    <row r="148" spans="2:70" ht="33" customHeight="1" x14ac:dyDescent="0.25">
      <c r="B148" s="158"/>
      <c r="C148" s="147"/>
      <c r="D148" s="136"/>
      <c r="E148" s="146"/>
      <c r="F148" s="137"/>
      <c r="G148" s="138"/>
      <c r="H148" s="65" t="s">
        <v>6</v>
      </c>
      <c r="I148" s="46"/>
      <c r="J148" s="3"/>
      <c r="K148" s="3"/>
      <c r="L148" s="3"/>
      <c r="M148" s="44"/>
      <c r="N148" s="43"/>
      <c r="O148" s="3"/>
      <c r="P148" s="3"/>
      <c r="Q148" s="3"/>
      <c r="R148" s="44"/>
      <c r="S148" s="43"/>
      <c r="T148" s="3"/>
      <c r="U148" s="3"/>
      <c r="V148" s="3"/>
      <c r="W148" s="44"/>
      <c r="X148" s="43"/>
      <c r="Y148" s="3"/>
      <c r="Z148" s="3"/>
      <c r="AA148" s="3"/>
      <c r="AB148" s="44"/>
      <c r="AC148" s="43"/>
      <c r="AD148" s="3"/>
      <c r="AE148" s="3"/>
      <c r="AF148" s="3"/>
      <c r="AG148" s="44"/>
      <c r="AH148" s="43"/>
      <c r="AI148" s="3"/>
      <c r="AJ148" s="3"/>
      <c r="AK148" s="3"/>
      <c r="AL148" s="45"/>
      <c r="AM148" s="46"/>
      <c r="AN148" s="3"/>
      <c r="AO148" s="3"/>
      <c r="AP148" s="3"/>
      <c r="AQ148" s="47"/>
      <c r="AR148" s="43"/>
      <c r="AS148" s="3"/>
      <c r="AT148" s="3"/>
      <c r="AU148" s="3"/>
      <c r="AV148" s="45"/>
      <c r="AW148" s="46"/>
      <c r="AX148" s="3"/>
      <c r="AY148" s="3"/>
      <c r="AZ148" s="3"/>
      <c r="BA148" s="44"/>
      <c r="BB148" s="43"/>
      <c r="BC148" s="3"/>
      <c r="BD148" s="3"/>
      <c r="BE148" s="3"/>
      <c r="BF148" s="45"/>
      <c r="BG148" s="46"/>
      <c r="BH148" s="3"/>
      <c r="BI148" s="3"/>
      <c r="BJ148" s="3"/>
      <c r="BK148" s="44"/>
      <c r="BL148" s="43"/>
      <c r="BM148" s="3"/>
      <c r="BN148" s="3"/>
      <c r="BO148" s="3"/>
      <c r="BP148" s="44"/>
      <c r="BQ148" s="130"/>
      <c r="BR148" s="132"/>
    </row>
    <row r="149" spans="2:70" ht="37.5" customHeight="1" x14ac:dyDescent="0.25">
      <c r="B149" s="158"/>
      <c r="C149" s="147"/>
      <c r="D149" s="136" t="s">
        <v>89</v>
      </c>
      <c r="E149" s="146" t="s">
        <v>235</v>
      </c>
      <c r="F149" s="137">
        <v>63</v>
      </c>
      <c r="G149" s="136" t="s">
        <v>157</v>
      </c>
      <c r="H149" s="64" t="s">
        <v>5</v>
      </c>
      <c r="I149" s="46"/>
      <c r="J149" s="42"/>
      <c r="K149" s="42"/>
      <c r="L149" s="42"/>
      <c r="M149" s="44"/>
      <c r="N149" s="43"/>
      <c r="O149" s="3"/>
      <c r="P149" s="3"/>
      <c r="Q149" s="3"/>
      <c r="R149" s="44"/>
      <c r="S149" s="43"/>
      <c r="T149" s="3" t="s">
        <v>5</v>
      </c>
      <c r="U149" s="3"/>
      <c r="V149" s="3"/>
      <c r="W149" s="44"/>
      <c r="X149" s="43"/>
      <c r="Y149" s="3"/>
      <c r="Z149" s="3"/>
      <c r="AA149" s="3"/>
      <c r="AB149" s="44"/>
      <c r="AC149" s="43"/>
      <c r="AD149" s="3"/>
      <c r="AE149" s="3"/>
      <c r="AF149" s="3"/>
      <c r="AG149" s="44"/>
      <c r="AH149" s="43"/>
      <c r="AI149" s="3"/>
      <c r="AJ149" s="3"/>
      <c r="AK149" s="3"/>
      <c r="AL149" s="45"/>
      <c r="AM149" s="46"/>
      <c r="AN149" s="3"/>
      <c r="AO149" s="3"/>
      <c r="AP149" s="3"/>
      <c r="AQ149" s="47"/>
      <c r="AR149" s="43"/>
      <c r="AS149" s="3"/>
      <c r="AT149" s="3"/>
      <c r="AU149" s="3"/>
      <c r="AV149" s="45"/>
      <c r="AW149" s="46"/>
      <c r="AX149" s="3"/>
      <c r="AY149" s="3"/>
      <c r="AZ149" s="3"/>
      <c r="BA149" s="44"/>
      <c r="BB149" s="43"/>
      <c r="BC149" s="3"/>
      <c r="BD149" s="3"/>
      <c r="BE149" s="3"/>
      <c r="BF149" s="45"/>
      <c r="BG149" s="46"/>
      <c r="BH149" s="3"/>
      <c r="BI149" s="3"/>
      <c r="BJ149" s="3"/>
      <c r="BK149" s="44"/>
      <c r="BL149" s="43"/>
      <c r="BM149" s="3"/>
      <c r="BN149" s="3"/>
      <c r="BO149" s="3"/>
      <c r="BP149" s="44"/>
      <c r="BQ149" s="133"/>
      <c r="BR149" s="131"/>
    </row>
    <row r="150" spans="2:70" ht="37.5" customHeight="1" x14ac:dyDescent="0.25">
      <c r="B150" s="158"/>
      <c r="C150" s="140"/>
      <c r="D150" s="136"/>
      <c r="E150" s="146"/>
      <c r="F150" s="137"/>
      <c r="G150" s="138"/>
      <c r="H150" s="65" t="s">
        <v>6</v>
      </c>
      <c r="I150" s="46"/>
      <c r="J150" s="3"/>
      <c r="K150" s="3"/>
      <c r="L150" s="3"/>
      <c r="M150" s="44"/>
      <c r="N150" s="43"/>
      <c r="O150" s="3"/>
      <c r="P150" s="3"/>
      <c r="Q150" s="3"/>
      <c r="R150" s="44"/>
      <c r="S150" s="43"/>
      <c r="T150" s="3"/>
      <c r="U150" s="3"/>
      <c r="V150" s="3"/>
      <c r="W150" s="44"/>
      <c r="X150" s="43"/>
      <c r="Y150" s="3"/>
      <c r="Z150" s="3"/>
      <c r="AA150" s="3"/>
      <c r="AB150" s="44"/>
      <c r="AC150" s="43"/>
      <c r="AD150" s="3"/>
      <c r="AE150" s="3"/>
      <c r="AF150" s="3"/>
      <c r="AG150" s="44"/>
      <c r="AH150" s="43"/>
      <c r="AI150" s="3"/>
      <c r="AJ150" s="3"/>
      <c r="AK150" s="3"/>
      <c r="AL150" s="45"/>
      <c r="AM150" s="46"/>
      <c r="AN150" s="3"/>
      <c r="AO150" s="3"/>
      <c r="AP150" s="3"/>
      <c r="AQ150" s="47"/>
      <c r="AR150" s="43"/>
      <c r="AS150" s="3"/>
      <c r="AT150" s="3"/>
      <c r="AU150" s="3"/>
      <c r="AV150" s="45"/>
      <c r="AW150" s="46"/>
      <c r="AX150" s="3"/>
      <c r="AY150" s="3"/>
      <c r="AZ150" s="3"/>
      <c r="BA150" s="44"/>
      <c r="BB150" s="43"/>
      <c r="BC150" s="3"/>
      <c r="BD150" s="3"/>
      <c r="BE150" s="3"/>
      <c r="BF150" s="45"/>
      <c r="BG150" s="46"/>
      <c r="BH150" s="3"/>
      <c r="BI150" s="3"/>
      <c r="BJ150" s="3"/>
      <c r="BK150" s="44"/>
      <c r="BL150" s="43"/>
      <c r="BM150" s="3"/>
      <c r="BN150" s="3"/>
      <c r="BO150" s="3"/>
      <c r="BP150" s="44"/>
      <c r="BQ150" s="130"/>
      <c r="BR150" s="132"/>
    </row>
    <row r="151" spans="2:70" ht="37.5" customHeight="1" x14ac:dyDescent="0.25">
      <c r="B151" s="158"/>
      <c r="C151" s="157" t="s">
        <v>90</v>
      </c>
      <c r="D151" s="157" t="s">
        <v>91</v>
      </c>
      <c r="E151" s="136" t="s">
        <v>236</v>
      </c>
      <c r="F151" s="137">
        <v>64</v>
      </c>
      <c r="G151" s="136" t="s">
        <v>157</v>
      </c>
      <c r="H151" s="64" t="s">
        <v>5</v>
      </c>
      <c r="I151" s="46"/>
      <c r="J151" s="42"/>
      <c r="K151" s="42"/>
      <c r="L151" s="42"/>
      <c r="M151" s="44"/>
      <c r="N151" s="43"/>
      <c r="O151" s="3"/>
      <c r="P151" s="3"/>
      <c r="Q151" s="3"/>
      <c r="R151" s="44"/>
      <c r="S151" s="43"/>
      <c r="T151" s="3"/>
      <c r="U151" s="3"/>
      <c r="V151" s="3"/>
      <c r="W151" s="44"/>
      <c r="X151" s="43"/>
      <c r="Y151" s="3"/>
      <c r="Z151" s="3"/>
      <c r="AA151" s="3"/>
      <c r="AB151" s="44"/>
      <c r="AC151" s="43"/>
      <c r="AD151" s="3"/>
      <c r="AE151" s="3"/>
      <c r="AF151" s="3"/>
      <c r="AG151" s="44"/>
      <c r="AH151" s="43" t="s">
        <v>5</v>
      </c>
      <c r="AI151" s="3"/>
      <c r="AJ151" s="3"/>
      <c r="AK151" s="3"/>
      <c r="AL151" s="45"/>
      <c r="AM151" s="46"/>
      <c r="AN151" s="3"/>
      <c r="AO151" s="3"/>
      <c r="AP151" s="3"/>
      <c r="AQ151" s="47"/>
      <c r="AR151" s="43"/>
      <c r="AS151" s="3"/>
      <c r="AT151" s="3"/>
      <c r="AU151" s="3"/>
      <c r="AV151" s="45"/>
      <c r="AW151" s="46"/>
      <c r="AX151" s="3"/>
      <c r="AY151" s="3"/>
      <c r="AZ151" s="3"/>
      <c r="BA151" s="44"/>
      <c r="BB151" s="43"/>
      <c r="BC151" s="3"/>
      <c r="BD151" s="3"/>
      <c r="BE151" s="3"/>
      <c r="BF151" s="45"/>
      <c r="BG151" s="46"/>
      <c r="BH151" s="3"/>
      <c r="BI151" s="3"/>
      <c r="BJ151" s="3"/>
      <c r="BK151" s="44"/>
      <c r="BL151" s="43"/>
      <c r="BM151" s="3"/>
      <c r="BN151" s="3"/>
      <c r="BO151" s="3"/>
      <c r="BP151" s="44"/>
      <c r="BQ151" s="134"/>
      <c r="BR151" s="131"/>
    </row>
    <row r="152" spans="2:70" ht="37.5" customHeight="1" x14ac:dyDescent="0.25">
      <c r="B152" s="158"/>
      <c r="C152" s="157"/>
      <c r="D152" s="157"/>
      <c r="E152" s="136"/>
      <c r="F152" s="137"/>
      <c r="G152" s="138"/>
      <c r="H152" s="65" t="s">
        <v>6</v>
      </c>
      <c r="I152" s="46"/>
      <c r="J152" s="3"/>
      <c r="K152" s="3"/>
      <c r="L152" s="3"/>
      <c r="M152" s="44"/>
      <c r="N152" s="43"/>
      <c r="O152" s="3"/>
      <c r="P152" s="3"/>
      <c r="Q152" s="3"/>
      <c r="R152" s="44"/>
      <c r="S152" s="43"/>
      <c r="T152" s="3"/>
      <c r="U152" s="3"/>
      <c r="V152" s="3"/>
      <c r="W152" s="44"/>
      <c r="X152" s="43"/>
      <c r="Y152" s="3"/>
      <c r="Z152" s="3"/>
      <c r="AA152" s="3"/>
      <c r="AB152" s="44"/>
      <c r="AC152" s="43"/>
      <c r="AD152" s="3"/>
      <c r="AE152" s="3"/>
      <c r="AF152" s="3"/>
      <c r="AG152" s="44"/>
      <c r="AH152" s="43"/>
      <c r="AI152" s="3"/>
      <c r="AJ152" s="3"/>
      <c r="AK152" s="3"/>
      <c r="AL152" s="45"/>
      <c r="AM152" s="46"/>
      <c r="AN152" s="3"/>
      <c r="AO152" s="3"/>
      <c r="AP152" s="3"/>
      <c r="AQ152" s="47"/>
      <c r="AR152" s="43"/>
      <c r="AS152" s="3"/>
      <c r="AT152" s="3"/>
      <c r="AU152" s="3"/>
      <c r="AV152" s="45"/>
      <c r="AW152" s="46"/>
      <c r="AX152" s="3"/>
      <c r="AY152" s="3"/>
      <c r="AZ152" s="3"/>
      <c r="BA152" s="44"/>
      <c r="BB152" s="43"/>
      <c r="BC152" s="3"/>
      <c r="BD152" s="3"/>
      <c r="BE152" s="3"/>
      <c r="BF152" s="45"/>
      <c r="BG152" s="46"/>
      <c r="BH152" s="3"/>
      <c r="BI152" s="3"/>
      <c r="BJ152" s="3"/>
      <c r="BK152" s="44"/>
      <c r="BL152" s="43"/>
      <c r="BM152" s="3"/>
      <c r="BN152" s="3"/>
      <c r="BO152" s="3"/>
      <c r="BP152" s="44"/>
      <c r="BQ152" s="135"/>
      <c r="BR152" s="132"/>
    </row>
    <row r="153" spans="2:70" ht="37.5" customHeight="1" x14ac:dyDescent="0.25">
      <c r="B153" s="158"/>
      <c r="C153" s="157"/>
      <c r="D153" s="157"/>
      <c r="E153" s="136" t="s">
        <v>237</v>
      </c>
      <c r="F153" s="137">
        <v>65</v>
      </c>
      <c r="G153" s="136" t="s">
        <v>157</v>
      </c>
      <c r="H153" s="64" t="s">
        <v>5</v>
      </c>
      <c r="I153" s="46"/>
      <c r="J153" s="42"/>
      <c r="K153" s="42"/>
      <c r="L153" s="42"/>
      <c r="M153" s="44"/>
      <c r="N153" s="43"/>
      <c r="O153" s="3"/>
      <c r="P153" s="3"/>
      <c r="Q153" s="3"/>
      <c r="R153" s="44"/>
      <c r="S153" s="43"/>
      <c r="T153" s="3"/>
      <c r="U153" s="3"/>
      <c r="V153" s="3"/>
      <c r="W153" s="44"/>
      <c r="X153" s="43"/>
      <c r="Y153" s="3"/>
      <c r="Z153" s="3"/>
      <c r="AA153" s="3"/>
      <c r="AB153" s="44"/>
      <c r="AC153" s="43"/>
      <c r="AD153" s="3"/>
      <c r="AE153" s="3"/>
      <c r="AF153" s="3"/>
      <c r="AG153" s="44"/>
      <c r="AH153" s="43" t="s">
        <v>5</v>
      </c>
      <c r="AI153" s="3"/>
      <c r="AJ153" s="3"/>
      <c r="AK153" s="3"/>
      <c r="AL153" s="45"/>
      <c r="AM153" s="46"/>
      <c r="AN153" s="3"/>
      <c r="AO153" s="3"/>
      <c r="AP153" s="3"/>
      <c r="AQ153" s="47"/>
      <c r="AR153" s="43"/>
      <c r="AS153" s="3"/>
      <c r="AT153" s="3"/>
      <c r="AU153" s="3"/>
      <c r="AV153" s="45"/>
      <c r="AW153" s="46"/>
      <c r="AX153" s="3"/>
      <c r="AY153" s="3"/>
      <c r="AZ153" s="3"/>
      <c r="BA153" s="44"/>
      <c r="BB153" s="43"/>
      <c r="BC153" s="3"/>
      <c r="BD153" s="3"/>
      <c r="BE153" s="3"/>
      <c r="BF153" s="45"/>
      <c r="BG153" s="46"/>
      <c r="BH153" s="3"/>
      <c r="BI153" s="3"/>
      <c r="BJ153" s="3"/>
      <c r="BK153" s="44"/>
      <c r="BL153" s="43"/>
      <c r="BM153" s="3"/>
      <c r="BN153" s="3"/>
      <c r="BO153" s="3"/>
      <c r="BP153" s="44"/>
      <c r="BQ153" s="133"/>
      <c r="BR153" s="131"/>
    </row>
    <row r="154" spans="2:70" ht="37.5" customHeight="1" x14ac:dyDescent="0.25">
      <c r="B154" s="158"/>
      <c r="C154" s="157"/>
      <c r="D154" s="157"/>
      <c r="E154" s="138"/>
      <c r="F154" s="137"/>
      <c r="G154" s="138"/>
      <c r="H154" s="65" t="s">
        <v>6</v>
      </c>
      <c r="I154" s="46"/>
      <c r="J154" s="3"/>
      <c r="K154" s="3"/>
      <c r="L154" s="3"/>
      <c r="M154" s="44"/>
      <c r="N154" s="43"/>
      <c r="O154" s="3"/>
      <c r="P154" s="3"/>
      <c r="Q154" s="3"/>
      <c r="R154" s="44"/>
      <c r="S154" s="43"/>
      <c r="T154" s="3"/>
      <c r="U154" s="3"/>
      <c r="V154" s="3"/>
      <c r="W154" s="44"/>
      <c r="X154" s="43"/>
      <c r="Y154" s="3"/>
      <c r="Z154" s="3"/>
      <c r="AA154" s="3"/>
      <c r="AB154" s="44"/>
      <c r="AC154" s="43"/>
      <c r="AD154" s="3"/>
      <c r="AE154" s="3"/>
      <c r="AF154" s="3"/>
      <c r="AG154" s="44"/>
      <c r="AH154" s="43"/>
      <c r="AI154" s="3"/>
      <c r="AJ154" s="3"/>
      <c r="AK154" s="3"/>
      <c r="AL154" s="45"/>
      <c r="AM154" s="46"/>
      <c r="AN154" s="3"/>
      <c r="AO154" s="3"/>
      <c r="AP154" s="3"/>
      <c r="AQ154" s="47"/>
      <c r="AR154" s="43"/>
      <c r="AS154" s="3"/>
      <c r="AT154" s="3"/>
      <c r="AU154" s="3"/>
      <c r="AV154" s="45"/>
      <c r="AW154" s="46"/>
      <c r="AX154" s="3"/>
      <c r="AY154" s="3"/>
      <c r="AZ154" s="3"/>
      <c r="BA154" s="44"/>
      <c r="BB154" s="43"/>
      <c r="BC154" s="3"/>
      <c r="BD154" s="3"/>
      <c r="BE154" s="3"/>
      <c r="BF154" s="45"/>
      <c r="BG154" s="46"/>
      <c r="BH154" s="3"/>
      <c r="BI154" s="3"/>
      <c r="BJ154" s="3"/>
      <c r="BK154" s="44"/>
      <c r="BL154" s="43"/>
      <c r="BM154" s="3"/>
      <c r="BN154" s="3"/>
      <c r="BO154" s="3"/>
      <c r="BP154" s="44"/>
      <c r="BQ154" s="130"/>
      <c r="BR154" s="132"/>
    </row>
    <row r="155" spans="2:70" ht="37.5" customHeight="1" x14ac:dyDescent="0.25">
      <c r="B155" s="158"/>
      <c r="C155" s="136" t="s">
        <v>92</v>
      </c>
      <c r="D155" s="136" t="s">
        <v>93</v>
      </c>
      <c r="E155" s="136" t="s">
        <v>238</v>
      </c>
      <c r="F155" s="137">
        <v>66</v>
      </c>
      <c r="G155" s="136" t="s">
        <v>157</v>
      </c>
      <c r="H155" s="64" t="s">
        <v>5</v>
      </c>
      <c r="I155" s="46"/>
      <c r="J155" s="42"/>
      <c r="K155" s="42"/>
      <c r="L155" s="42"/>
      <c r="M155" s="44"/>
      <c r="N155" s="43"/>
      <c r="O155" s="3"/>
      <c r="P155" s="3"/>
      <c r="Q155" s="3"/>
      <c r="R155" s="44"/>
      <c r="S155" s="43"/>
      <c r="T155" s="3"/>
      <c r="U155" s="3"/>
      <c r="V155" s="3"/>
      <c r="W155" s="44"/>
      <c r="X155" s="43"/>
      <c r="Y155" s="3"/>
      <c r="Z155" s="3"/>
      <c r="AA155" s="3"/>
      <c r="AB155" s="44"/>
      <c r="AC155" s="43"/>
      <c r="AD155" s="3"/>
      <c r="AE155" s="3"/>
      <c r="AF155" s="3"/>
      <c r="AG155" s="44"/>
      <c r="AH155" s="43"/>
      <c r="AI155" s="3"/>
      <c r="AJ155" s="3"/>
      <c r="AK155" s="3"/>
      <c r="AL155" s="45"/>
      <c r="AM155" s="46"/>
      <c r="AN155" s="3"/>
      <c r="AO155" s="3"/>
      <c r="AP155" s="3"/>
      <c r="AQ155" s="47"/>
      <c r="AR155" s="43" t="s">
        <v>5</v>
      </c>
      <c r="AS155" s="3"/>
      <c r="AT155" s="3"/>
      <c r="AU155" s="3"/>
      <c r="AV155" s="45"/>
      <c r="AW155" s="46"/>
      <c r="AX155" s="3"/>
      <c r="AY155" s="3"/>
      <c r="AZ155" s="3"/>
      <c r="BA155" s="44"/>
      <c r="BB155" s="43"/>
      <c r="BC155" s="3"/>
      <c r="BD155" s="3"/>
      <c r="BE155" s="3"/>
      <c r="BF155" s="45"/>
      <c r="BG155" s="46"/>
      <c r="BH155" s="3"/>
      <c r="BI155" s="3" t="s">
        <v>5</v>
      </c>
      <c r="BJ155" s="3"/>
      <c r="BK155" s="44"/>
      <c r="BL155" s="43"/>
      <c r="BM155" s="3"/>
      <c r="BN155" s="3"/>
      <c r="BO155" s="3"/>
      <c r="BP155" s="44"/>
      <c r="BQ155" s="133"/>
      <c r="BR155" s="131"/>
    </row>
    <row r="156" spans="2:70" ht="37.5" customHeight="1" x14ac:dyDescent="0.25">
      <c r="B156" s="158"/>
      <c r="C156" s="136"/>
      <c r="D156" s="136"/>
      <c r="E156" s="138"/>
      <c r="F156" s="137"/>
      <c r="G156" s="138"/>
      <c r="H156" s="65" t="s">
        <v>6</v>
      </c>
      <c r="I156" s="46"/>
      <c r="J156" s="3"/>
      <c r="K156" s="3"/>
      <c r="L156" s="3"/>
      <c r="M156" s="44"/>
      <c r="N156" s="43"/>
      <c r="O156" s="3"/>
      <c r="P156" s="3"/>
      <c r="Q156" s="3"/>
      <c r="R156" s="44"/>
      <c r="S156" s="43"/>
      <c r="T156" s="3"/>
      <c r="U156" s="3"/>
      <c r="V156" s="3"/>
      <c r="W156" s="44"/>
      <c r="X156" s="43"/>
      <c r="Y156" s="3"/>
      <c r="Z156" s="3"/>
      <c r="AA156" s="3"/>
      <c r="AB156" s="44"/>
      <c r="AC156" s="43"/>
      <c r="AD156" s="3"/>
      <c r="AE156" s="3"/>
      <c r="AF156" s="3"/>
      <c r="AG156" s="44"/>
      <c r="AH156" s="43"/>
      <c r="AI156" s="3"/>
      <c r="AJ156" s="3"/>
      <c r="AK156" s="3"/>
      <c r="AL156" s="45"/>
      <c r="AM156" s="46"/>
      <c r="AN156" s="3"/>
      <c r="AO156" s="3"/>
      <c r="AP156" s="3"/>
      <c r="AQ156" s="47"/>
      <c r="AR156" s="43"/>
      <c r="AS156" s="3"/>
      <c r="AT156" s="3"/>
      <c r="AU156" s="3"/>
      <c r="AV156" s="45"/>
      <c r="AW156" s="46"/>
      <c r="AX156" s="3"/>
      <c r="AY156" s="3"/>
      <c r="AZ156" s="3"/>
      <c r="BA156" s="44"/>
      <c r="BB156" s="43"/>
      <c r="BC156" s="3"/>
      <c r="BD156" s="3"/>
      <c r="BE156" s="3"/>
      <c r="BF156" s="45"/>
      <c r="BG156" s="46"/>
      <c r="BH156" s="3"/>
      <c r="BI156" s="3"/>
      <c r="BJ156" s="3"/>
      <c r="BK156" s="44"/>
      <c r="BL156" s="43"/>
      <c r="BM156" s="3"/>
      <c r="BN156" s="3"/>
      <c r="BO156" s="3"/>
      <c r="BP156" s="44"/>
      <c r="BQ156" s="130"/>
      <c r="BR156" s="132"/>
    </row>
    <row r="157" spans="2:70" ht="37.5" customHeight="1" x14ac:dyDescent="0.25">
      <c r="B157" s="158"/>
      <c r="C157" s="136"/>
      <c r="D157" s="136"/>
      <c r="E157" s="146" t="s">
        <v>94</v>
      </c>
      <c r="F157" s="137">
        <v>67</v>
      </c>
      <c r="G157" s="136" t="s">
        <v>157</v>
      </c>
      <c r="H157" s="64" t="s">
        <v>5</v>
      </c>
      <c r="I157" s="46"/>
      <c r="J157" s="42"/>
      <c r="K157" s="42"/>
      <c r="L157" s="42"/>
      <c r="M157" s="44"/>
      <c r="N157" s="43"/>
      <c r="O157" s="3"/>
      <c r="P157" s="3"/>
      <c r="Q157" s="3"/>
      <c r="R157" s="44"/>
      <c r="S157" s="43"/>
      <c r="T157" s="3"/>
      <c r="U157" s="3"/>
      <c r="V157" s="3"/>
      <c r="W157" s="44"/>
      <c r="X157" s="43"/>
      <c r="Y157" s="3"/>
      <c r="Z157" s="3"/>
      <c r="AA157" s="3"/>
      <c r="AB157" s="44"/>
      <c r="AC157" s="43"/>
      <c r="AD157" s="3"/>
      <c r="AE157" s="3"/>
      <c r="AF157" s="3"/>
      <c r="AG157" s="44"/>
      <c r="AH157" s="43"/>
      <c r="AI157" s="3"/>
      <c r="AJ157" s="3"/>
      <c r="AK157" s="3"/>
      <c r="AL157" s="45"/>
      <c r="AM157" s="46"/>
      <c r="AN157" s="3"/>
      <c r="AO157" s="3"/>
      <c r="AP157" s="3"/>
      <c r="AQ157" s="47"/>
      <c r="AR157" s="43" t="s">
        <v>5</v>
      </c>
      <c r="AS157" s="3"/>
      <c r="AT157" s="3"/>
      <c r="AU157" s="3"/>
      <c r="AV157" s="45"/>
      <c r="AW157" s="46"/>
      <c r="AX157" s="3"/>
      <c r="AY157" s="3"/>
      <c r="AZ157" s="3"/>
      <c r="BA157" s="44"/>
      <c r="BB157" s="43"/>
      <c r="BC157" s="3"/>
      <c r="BD157" s="3"/>
      <c r="BE157" s="3"/>
      <c r="BF157" s="45"/>
      <c r="BG157" s="46"/>
      <c r="BH157" s="3"/>
      <c r="BI157" s="3"/>
      <c r="BJ157" s="3"/>
      <c r="BK157" s="44"/>
      <c r="BL157" s="43"/>
      <c r="BM157" s="3"/>
      <c r="BN157" s="3"/>
      <c r="BO157" s="3"/>
      <c r="BP157" s="44"/>
      <c r="BQ157" s="133"/>
      <c r="BR157" s="131"/>
    </row>
    <row r="158" spans="2:70" ht="37.5" customHeight="1" x14ac:dyDescent="0.25">
      <c r="B158" s="158"/>
      <c r="C158" s="136"/>
      <c r="D158" s="136"/>
      <c r="E158" s="146"/>
      <c r="F158" s="137"/>
      <c r="G158" s="138"/>
      <c r="H158" s="65" t="s">
        <v>6</v>
      </c>
      <c r="I158" s="46"/>
      <c r="J158" s="3"/>
      <c r="K158" s="3"/>
      <c r="L158" s="3"/>
      <c r="M158" s="44"/>
      <c r="N158" s="43"/>
      <c r="O158" s="3"/>
      <c r="P158" s="3"/>
      <c r="Q158" s="3"/>
      <c r="R158" s="44"/>
      <c r="S158" s="43"/>
      <c r="T158" s="3"/>
      <c r="U158" s="3"/>
      <c r="V158" s="3"/>
      <c r="W158" s="44"/>
      <c r="X158" s="43"/>
      <c r="Y158" s="3"/>
      <c r="Z158" s="3"/>
      <c r="AA158" s="3"/>
      <c r="AB158" s="44"/>
      <c r="AC158" s="43"/>
      <c r="AD158" s="3"/>
      <c r="AE158" s="3"/>
      <c r="AF158" s="3"/>
      <c r="AG158" s="44"/>
      <c r="AH158" s="43"/>
      <c r="AI158" s="3"/>
      <c r="AJ158" s="3"/>
      <c r="AK158" s="3"/>
      <c r="AL158" s="45"/>
      <c r="AM158" s="46"/>
      <c r="AN158" s="3"/>
      <c r="AO158" s="3"/>
      <c r="AP158" s="3"/>
      <c r="AQ158" s="47"/>
      <c r="AR158" s="43"/>
      <c r="AS158" s="3"/>
      <c r="AT158" s="3"/>
      <c r="AU158" s="3"/>
      <c r="AV158" s="45"/>
      <c r="AW158" s="46"/>
      <c r="AX158" s="3"/>
      <c r="AY158" s="3"/>
      <c r="AZ158" s="3"/>
      <c r="BA158" s="44"/>
      <c r="BB158" s="43"/>
      <c r="BC158" s="3"/>
      <c r="BD158" s="3"/>
      <c r="BE158" s="3"/>
      <c r="BF158" s="45"/>
      <c r="BG158" s="46"/>
      <c r="BH158" s="3"/>
      <c r="BI158" s="3"/>
      <c r="BJ158" s="3"/>
      <c r="BK158" s="44"/>
      <c r="BL158" s="43"/>
      <c r="BM158" s="3"/>
      <c r="BN158" s="3"/>
      <c r="BO158" s="3"/>
      <c r="BP158" s="44"/>
      <c r="BQ158" s="130"/>
      <c r="BR158" s="132"/>
    </row>
    <row r="159" spans="2:70" ht="30" customHeight="1" x14ac:dyDescent="0.25">
      <c r="B159" s="158"/>
      <c r="C159" s="136" t="s">
        <v>239</v>
      </c>
      <c r="D159" s="137" t="s">
        <v>95</v>
      </c>
      <c r="E159" s="137" t="s">
        <v>97</v>
      </c>
      <c r="F159" s="137">
        <v>68</v>
      </c>
      <c r="G159" s="136" t="s">
        <v>157</v>
      </c>
      <c r="H159" s="64" t="s">
        <v>5</v>
      </c>
      <c r="I159" s="46"/>
      <c r="J159" s="42"/>
      <c r="K159" s="42"/>
      <c r="L159" s="42"/>
      <c r="M159" s="44"/>
      <c r="N159" s="43"/>
      <c r="O159" s="3"/>
      <c r="P159" s="3"/>
      <c r="Q159" s="3"/>
      <c r="R159" s="44"/>
      <c r="S159" s="43"/>
      <c r="T159" s="3"/>
      <c r="U159" s="3" t="s">
        <v>5</v>
      </c>
      <c r="V159" s="3"/>
      <c r="W159" s="44"/>
      <c r="X159" s="43"/>
      <c r="Y159" s="3"/>
      <c r="Z159" s="3"/>
      <c r="AA159" s="3"/>
      <c r="AB159" s="44"/>
      <c r="AC159" s="43"/>
      <c r="AD159" s="3"/>
      <c r="AE159" s="3"/>
      <c r="AF159" s="3"/>
      <c r="AG159" s="44"/>
      <c r="AH159" s="43"/>
      <c r="AI159" s="3"/>
      <c r="AJ159" s="3"/>
      <c r="AK159" s="3"/>
      <c r="AL159" s="45"/>
      <c r="AM159" s="46"/>
      <c r="AN159" s="3"/>
      <c r="AO159" s="3"/>
      <c r="AP159" s="3"/>
      <c r="AQ159" s="47"/>
      <c r="AR159" s="43"/>
      <c r="AS159" s="3"/>
      <c r="AT159" s="3"/>
      <c r="AU159" s="3"/>
      <c r="AV159" s="45"/>
      <c r="AW159" s="46"/>
      <c r="AX159" s="3"/>
      <c r="AY159" s="3"/>
      <c r="AZ159" s="3"/>
      <c r="BA159" s="44"/>
      <c r="BB159" s="43"/>
      <c r="BC159" s="3"/>
      <c r="BD159" s="3"/>
      <c r="BE159" s="3"/>
      <c r="BF159" s="45"/>
      <c r="BG159" s="46"/>
      <c r="BH159" s="3"/>
      <c r="BI159" s="3"/>
      <c r="BJ159" s="3"/>
      <c r="BK159" s="44"/>
      <c r="BL159" s="43"/>
      <c r="BM159" s="3"/>
      <c r="BN159" s="3"/>
      <c r="BO159" s="3"/>
      <c r="BP159" s="44"/>
      <c r="BQ159" s="133"/>
      <c r="BR159" s="131"/>
    </row>
    <row r="160" spans="2:70" ht="27.75" customHeight="1" x14ac:dyDescent="0.25">
      <c r="B160" s="158"/>
      <c r="C160" s="136"/>
      <c r="D160" s="137"/>
      <c r="E160" s="138"/>
      <c r="F160" s="137"/>
      <c r="G160" s="138"/>
      <c r="H160" s="65" t="s">
        <v>6</v>
      </c>
      <c r="I160" s="46"/>
      <c r="J160" s="3"/>
      <c r="K160" s="3"/>
      <c r="L160" s="3"/>
      <c r="M160" s="44"/>
      <c r="N160" s="43"/>
      <c r="O160" s="3"/>
      <c r="P160" s="3"/>
      <c r="Q160" s="3"/>
      <c r="R160" s="44"/>
      <c r="S160" s="43"/>
      <c r="T160" s="3"/>
      <c r="U160" s="3"/>
      <c r="V160" s="3"/>
      <c r="W160" s="44"/>
      <c r="X160" s="43"/>
      <c r="Y160" s="3"/>
      <c r="Z160" s="3"/>
      <c r="AA160" s="3"/>
      <c r="AB160" s="44"/>
      <c r="AC160" s="43"/>
      <c r="AD160" s="3"/>
      <c r="AE160" s="3"/>
      <c r="AF160" s="3"/>
      <c r="AG160" s="44"/>
      <c r="AH160" s="43"/>
      <c r="AI160" s="3"/>
      <c r="AJ160" s="3"/>
      <c r="AK160" s="3"/>
      <c r="AL160" s="45"/>
      <c r="AM160" s="46"/>
      <c r="AN160" s="3"/>
      <c r="AO160" s="3"/>
      <c r="AP160" s="3"/>
      <c r="AQ160" s="47"/>
      <c r="AR160" s="43"/>
      <c r="AS160" s="3"/>
      <c r="AT160" s="3"/>
      <c r="AU160" s="3"/>
      <c r="AV160" s="45"/>
      <c r="AW160" s="46"/>
      <c r="AX160" s="3"/>
      <c r="AY160" s="3"/>
      <c r="AZ160" s="3"/>
      <c r="BA160" s="44"/>
      <c r="BB160" s="43"/>
      <c r="BC160" s="3"/>
      <c r="BD160" s="3"/>
      <c r="BE160" s="3"/>
      <c r="BF160" s="45"/>
      <c r="BG160" s="46"/>
      <c r="BH160" s="3"/>
      <c r="BI160" s="3"/>
      <c r="BJ160" s="3"/>
      <c r="BK160" s="44"/>
      <c r="BL160" s="43"/>
      <c r="BM160" s="3"/>
      <c r="BN160" s="3"/>
      <c r="BO160" s="3"/>
      <c r="BP160" s="44"/>
      <c r="BQ160" s="130"/>
      <c r="BR160" s="132"/>
    </row>
    <row r="161" spans="2:70" ht="30" customHeight="1" x14ac:dyDescent="0.25">
      <c r="B161" s="158"/>
      <c r="C161" s="136"/>
      <c r="D161" s="137"/>
      <c r="E161" s="137" t="s">
        <v>96</v>
      </c>
      <c r="F161" s="137">
        <v>69</v>
      </c>
      <c r="G161" s="136" t="s">
        <v>157</v>
      </c>
      <c r="H161" s="64" t="s">
        <v>5</v>
      </c>
      <c r="I161" s="46"/>
      <c r="J161" s="42"/>
      <c r="K161" s="42"/>
      <c r="L161" s="42"/>
      <c r="M161" s="44"/>
      <c r="N161" s="43"/>
      <c r="O161" s="3"/>
      <c r="P161" s="3"/>
      <c r="Q161" s="3"/>
      <c r="R161" s="44"/>
      <c r="S161" s="43"/>
      <c r="T161" s="3"/>
      <c r="U161" s="3" t="s">
        <v>5</v>
      </c>
      <c r="V161" s="3"/>
      <c r="W161" s="44"/>
      <c r="X161" s="43"/>
      <c r="Y161" s="3"/>
      <c r="Z161" s="3"/>
      <c r="AA161" s="3"/>
      <c r="AB161" s="44"/>
      <c r="AC161" s="43"/>
      <c r="AD161" s="3"/>
      <c r="AE161" s="3"/>
      <c r="AF161" s="3"/>
      <c r="AG161" s="44"/>
      <c r="AH161" s="43"/>
      <c r="AI161" s="3"/>
      <c r="AJ161" s="3"/>
      <c r="AK161" s="3"/>
      <c r="AL161" s="45"/>
      <c r="AM161" s="46"/>
      <c r="AN161" s="3"/>
      <c r="AO161" s="3"/>
      <c r="AP161" s="3"/>
      <c r="AQ161" s="47"/>
      <c r="AR161" s="43"/>
      <c r="AS161" s="3"/>
      <c r="AT161" s="3"/>
      <c r="AU161" s="3"/>
      <c r="AV161" s="45"/>
      <c r="AW161" s="46"/>
      <c r="AX161" s="3"/>
      <c r="AY161" s="3"/>
      <c r="AZ161" s="3"/>
      <c r="BA161" s="44"/>
      <c r="BB161" s="43"/>
      <c r="BC161" s="3"/>
      <c r="BD161" s="3"/>
      <c r="BE161" s="3"/>
      <c r="BF161" s="45"/>
      <c r="BG161" s="46"/>
      <c r="BH161" s="3"/>
      <c r="BI161" s="3"/>
      <c r="BJ161" s="3"/>
      <c r="BK161" s="44"/>
      <c r="BL161" s="43"/>
      <c r="BM161" s="3"/>
      <c r="BN161" s="3"/>
      <c r="BO161" s="3"/>
      <c r="BP161" s="44"/>
      <c r="BQ161" s="133"/>
      <c r="BR161" s="131"/>
    </row>
    <row r="162" spans="2:70" ht="27.75" customHeight="1" x14ac:dyDescent="0.25">
      <c r="B162" s="158"/>
      <c r="C162" s="136"/>
      <c r="D162" s="137"/>
      <c r="E162" s="138"/>
      <c r="F162" s="137"/>
      <c r="G162" s="138"/>
      <c r="H162" s="65" t="s">
        <v>6</v>
      </c>
      <c r="I162" s="46"/>
      <c r="J162" s="3"/>
      <c r="K162" s="3"/>
      <c r="L162" s="3"/>
      <c r="M162" s="44"/>
      <c r="N162" s="43"/>
      <c r="O162" s="3"/>
      <c r="P162" s="3"/>
      <c r="Q162" s="3"/>
      <c r="R162" s="44"/>
      <c r="S162" s="43"/>
      <c r="T162" s="3"/>
      <c r="U162" s="3"/>
      <c r="V162" s="3"/>
      <c r="W162" s="44"/>
      <c r="X162" s="43"/>
      <c r="Y162" s="3"/>
      <c r="Z162" s="3"/>
      <c r="AA162" s="3"/>
      <c r="AB162" s="44"/>
      <c r="AC162" s="43"/>
      <c r="AD162" s="3"/>
      <c r="AE162" s="3"/>
      <c r="AF162" s="3"/>
      <c r="AG162" s="44"/>
      <c r="AH162" s="43"/>
      <c r="AI162" s="3"/>
      <c r="AJ162" s="3"/>
      <c r="AK162" s="3"/>
      <c r="AL162" s="45"/>
      <c r="AM162" s="46"/>
      <c r="AN162" s="3"/>
      <c r="AO162" s="3"/>
      <c r="AP162" s="3"/>
      <c r="AQ162" s="47"/>
      <c r="AR162" s="43"/>
      <c r="AS162" s="3"/>
      <c r="AT162" s="3"/>
      <c r="AU162" s="3"/>
      <c r="AV162" s="45"/>
      <c r="AW162" s="46"/>
      <c r="AX162" s="3"/>
      <c r="AY162" s="3"/>
      <c r="AZ162" s="3"/>
      <c r="BA162" s="44"/>
      <c r="BB162" s="43"/>
      <c r="BC162" s="3"/>
      <c r="BD162" s="3"/>
      <c r="BE162" s="3"/>
      <c r="BF162" s="45"/>
      <c r="BG162" s="46"/>
      <c r="BH162" s="3"/>
      <c r="BI162" s="3"/>
      <c r="BJ162" s="3"/>
      <c r="BK162" s="44"/>
      <c r="BL162" s="43"/>
      <c r="BM162" s="3"/>
      <c r="BN162" s="3"/>
      <c r="BO162" s="3"/>
      <c r="BP162" s="44"/>
      <c r="BQ162" s="130"/>
      <c r="BR162" s="132"/>
    </row>
    <row r="163" spans="2:70" ht="29.25" customHeight="1" x14ac:dyDescent="0.25">
      <c r="B163" s="158"/>
      <c r="C163" s="145" t="s">
        <v>98</v>
      </c>
      <c r="D163" s="137" t="s">
        <v>99</v>
      </c>
      <c r="E163" s="137" t="s">
        <v>240</v>
      </c>
      <c r="F163" s="137">
        <v>70</v>
      </c>
      <c r="G163" s="136" t="s">
        <v>220</v>
      </c>
      <c r="H163" s="64" t="s">
        <v>5</v>
      </c>
      <c r="I163" s="46"/>
      <c r="J163" s="42"/>
      <c r="K163" s="42"/>
      <c r="L163" s="42"/>
      <c r="M163" s="44"/>
      <c r="N163" s="43"/>
      <c r="O163" s="3"/>
      <c r="P163" s="3"/>
      <c r="Q163" s="3"/>
      <c r="R163" s="44"/>
      <c r="S163" s="43"/>
      <c r="T163" s="3"/>
      <c r="U163" s="3"/>
      <c r="V163" s="3"/>
      <c r="W163" s="44"/>
      <c r="X163" s="43"/>
      <c r="Y163" s="3"/>
      <c r="Z163" s="3"/>
      <c r="AA163" s="3"/>
      <c r="AB163" s="44"/>
      <c r="AC163" s="43"/>
      <c r="AD163" s="3"/>
      <c r="AE163" s="3"/>
      <c r="AF163" s="3"/>
      <c r="AG163" s="44"/>
      <c r="AH163" s="43"/>
      <c r="AI163" s="3"/>
      <c r="AJ163" s="3"/>
      <c r="AK163" s="3"/>
      <c r="AL163" s="45"/>
      <c r="AM163" s="46"/>
      <c r="AN163" s="3"/>
      <c r="AO163" s="3"/>
      <c r="AP163" s="3"/>
      <c r="AQ163" s="47"/>
      <c r="AR163" s="43"/>
      <c r="AS163" s="3"/>
      <c r="AT163" s="3"/>
      <c r="AU163" s="3"/>
      <c r="AV163" s="45"/>
      <c r="AW163" s="46"/>
      <c r="AX163" s="3"/>
      <c r="AY163" s="3"/>
      <c r="AZ163" s="3"/>
      <c r="BA163" s="44"/>
      <c r="BB163" s="43"/>
      <c r="BC163" s="3"/>
      <c r="BD163" s="3"/>
      <c r="BE163" s="3"/>
      <c r="BF163" s="45"/>
      <c r="BG163" s="46"/>
      <c r="BH163" s="3"/>
      <c r="BI163" s="3"/>
      <c r="BJ163" s="3"/>
      <c r="BK163" s="44"/>
      <c r="BL163" s="43"/>
      <c r="BM163" s="3"/>
      <c r="BN163" s="3"/>
      <c r="BO163" s="3"/>
      <c r="BP163" s="44"/>
      <c r="BQ163" s="133"/>
      <c r="BR163" s="131"/>
    </row>
    <row r="164" spans="2:70" ht="29.25" customHeight="1" x14ac:dyDescent="0.25">
      <c r="B164" s="158"/>
      <c r="C164" s="145"/>
      <c r="D164" s="137"/>
      <c r="E164" s="138"/>
      <c r="F164" s="137"/>
      <c r="G164" s="138"/>
      <c r="H164" s="65" t="s">
        <v>6</v>
      </c>
      <c r="I164" s="46"/>
      <c r="J164" s="3"/>
      <c r="K164" s="3"/>
      <c r="L164" s="3"/>
      <c r="M164" s="44"/>
      <c r="N164" s="43"/>
      <c r="O164" s="3"/>
      <c r="P164" s="3"/>
      <c r="Q164" s="3"/>
      <c r="R164" s="44"/>
      <c r="S164" s="43"/>
      <c r="T164" s="3"/>
      <c r="U164" s="3"/>
      <c r="V164" s="3"/>
      <c r="W164" s="44"/>
      <c r="X164" s="43"/>
      <c r="Y164" s="3"/>
      <c r="Z164" s="3"/>
      <c r="AA164" s="3"/>
      <c r="AB164" s="44"/>
      <c r="AC164" s="43"/>
      <c r="AD164" s="3"/>
      <c r="AE164" s="3"/>
      <c r="AF164" s="3"/>
      <c r="AG164" s="44"/>
      <c r="AH164" s="43"/>
      <c r="AI164" s="3"/>
      <c r="AJ164" s="3"/>
      <c r="AK164" s="3"/>
      <c r="AL164" s="45"/>
      <c r="AM164" s="46"/>
      <c r="AN164" s="3"/>
      <c r="AO164" s="3"/>
      <c r="AP164" s="3"/>
      <c r="AQ164" s="47"/>
      <c r="AR164" s="43"/>
      <c r="AS164" s="3"/>
      <c r="AT164" s="3"/>
      <c r="AU164" s="3"/>
      <c r="AV164" s="45"/>
      <c r="AW164" s="46"/>
      <c r="AX164" s="3"/>
      <c r="AY164" s="3"/>
      <c r="AZ164" s="3"/>
      <c r="BA164" s="44"/>
      <c r="BB164" s="43"/>
      <c r="BC164" s="3"/>
      <c r="BD164" s="3"/>
      <c r="BE164" s="3"/>
      <c r="BF164" s="45"/>
      <c r="BG164" s="46"/>
      <c r="BH164" s="3"/>
      <c r="BI164" s="3"/>
      <c r="BJ164" s="3"/>
      <c r="BK164" s="44"/>
      <c r="BL164" s="43"/>
      <c r="BM164" s="3"/>
      <c r="BN164" s="3"/>
      <c r="BO164" s="3"/>
      <c r="BP164" s="44"/>
      <c r="BQ164" s="130"/>
      <c r="BR164" s="132"/>
    </row>
    <row r="165" spans="2:70" ht="29.25" customHeight="1" x14ac:dyDescent="0.25">
      <c r="B165" s="158"/>
      <c r="C165" s="145"/>
      <c r="D165" s="137"/>
      <c r="E165" s="137" t="s">
        <v>241</v>
      </c>
      <c r="F165" s="137">
        <v>71</v>
      </c>
      <c r="G165" s="136" t="s">
        <v>220</v>
      </c>
      <c r="H165" s="64" t="s">
        <v>5</v>
      </c>
      <c r="I165" s="46"/>
      <c r="J165" s="42"/>
      <c r="K165" s="42"/>
      <c r="L165" s="42"/>
      <c r="M165" s="44"/>
      <c r="N165" s="43"/>
      <c r="O165" s="3"/>
      <c r="P165" s="3"/>
      <c r="Q165" s="3"/>
      <c r="R165" s="44"/>
      <c r="S165" s="43"/>
      <c r="T165" s="3"/>
      <c r="U165" s="3"/>
      <c r="V165" s="3"/>
      <c r="W165" s="44"/>
      <c r="X165" s="43"/>
      <c r="Y165" s="3"/>
      <c r="Z165" s="3"/>
      <c r="AA165" s="3"/>
      <c r="AB165" s="44"/>
      <c r="AC165" s="43"/>
      <c r="AD165" s="3"/>
      <c r="AE165" s="3"/>
      <c r="AF165" s="3"/>
      <c r="AG165" s="44"/>
      <c r="AH165" s="43"/>
      <c r="AI165" s="3"/>
      <c r="AJ165" s="3"/>
      <c r="AK165" s="3"/>
      <c r="AL165" s="45"/>
      <c r="AM165" s="46"/>
      <c r="AN165" s="3"/>
      <c r="AO165" s="3"/>
      <c r="AP165" s="3"/>
      <c r="AQ165" s="47"/>
      <c r="AR165" s="43"/>
      <c r="AS165" s="3"/>
      <c r="AT165" s="3"/>
      <c r="AU165" s="3"/>
      <c r="AV165" s="45"/>
      <c r="AW165" s="46"/>
      <c r="AX165" s="3"/>
      <c r="AY165" s="3"/>
      <c r="AZ165" s="3"/>
      <c r="BA165" s="44"/>
      <c r="BB165" s="43"/>
      <c r="BC165" s="3"/>
      <c r="BD165" s="3"/>
      <c r="BE165" s="3"/>
      <c r="BF165" s="45"/>
      <c r="BG165" s="46"/>
      <c r="BH165" s="3"/>
      <c r="BI165" s="3"/>
      <c r="BJ165" s="3"/>
      <c r="BK165" s="44"/>
      <c r="BL165" s="43"/>
      <c r="BM165" s="3"/>
      <c r="BN165" s="3"/>
      <c r="BO165" s="3"/>
      <c r="BP165" s="44"/>
      <c r="BQ165" s="133"/>
      <c r="BR165" s="131"/>
    </row>
    <row r="166" spans="2:70" ht="29.25" customHeight="1" x14ac:dyDescent="0.25">
      <c r="B166" s="158"/>
      <c r="C166" s="145"/>
      <c r="D166" s="137"/>
      <c r="E166" s="138"/>
      <c r="F166" s="137"/>
      <c r="G166" s="138"/>
      <c r="H166" s="65" t="s">
        <v>6</v>
      </c>
      <c r="I166" s="46"/>
      <c r="J166" s="3"/>
      <c r="K166" s="3"/>
      <c r="L166" s="3"/>
      <c r="M166" s="44"/>
      <c r="N166" s="43"/>
      <c r="O166" s="3"/>
      <c r="P166" s="3"/>
      <c r="Q166" s="3"/>
      <c r="R166" s="44"/>
      <c r="S166" s="43"/>
      <c r="T166" s="3"/>
      <c r="U166" s="3"/>
      <c r="V166" s="3"/>
      <c r="W166" s="44"/>
      <c r="X166" s="43"/>
      <c r="Y166" s="3"/>
      <c r="Z166" s="3"/>
      <c r="AA166" s="3"/>
      <c r="AB166" s="44"/>
      <c r="AC166" s="43"/>
      <c r="AD166" s="3"/>
      <c r="AE166" s="3"/>
      <c r="AF166" s="3"/>
      <c r="AG166" s="44"/>
      <c r="AH166" s="43"/>
      <c r="AI166" s="3"/>
      <c r="AJ166" s="3"/>
      <c r="AK166" s="3"/>
      <c r="AL166" s="45"/>
      <c r="AM166" s="46"/>
      <c r="AN166" s="3"/>
      <c r="AO166" s="3"/>
      <c r="AP166" s="3"/>
      <c r="AQ166" s="47"/>
      <c r="AR166" s="43"/>
      <c r="AS166" s="3"/>
      <c r="AT166" s="3"/>
      <c r="AU166" s="3"/>
      <c r="AV166" s="45"/>
      <c r="AW166" s="46"/>
      <c r="AX166" s="3"/>
      <c r="AY166" s="3"/>
      <c r="AZ166" s="3"/>
      <c r="BA166" s="44"/>
      <c r="BB166" s="43"/>
      <c r="BC166" s="3"/>
      <c r="BD166" s="3"/>
      <c r="BE166" s="3"/>
      <c r="BF166" s="45"/>
      <c r="BG166" s="46"/>
      <c r="BH166" s="3"/>
      <c r="BI166" s="3"/>
      <c r="BJ166" s="3"/>
      <c r="BK166" s="44"/>
      <c r="BL166" s="43"/>
      <c r="BM166" s="3"/>
      <c r="BN166" s="3"/>
      <c r="BO166" s="3"/>
      <c r="BP166" s="44"/>
      <c r="BQ166" s="130"/>
      <c r="BR166" s="132"/>
    </row>
    <row r="167" spans="2:70" ht="49.5" customHeight="1" x14ac:dyDescent="0.25">
      <c r="B167" s="158"/>
      <c r="C167" s="136" t="s">
        <v>242</v>
      </c>
      <c r="D167" s="137" t="s">
        <v>100</v>
      </c>
      <c r="E167" s="136" t="s">
        <v>243</v>
      </c>
      <c r="F167" s="137">
        <v>72</v>
      </c>
      <c r="G167" s="136" t="s">
        <v>157</v>
      </c>
      <c r="H167" s="64" t="s">
        <v>5</v>
      </c>
      <c r="I167" s="46"/>
      <c r="J167" s="42"/>
      <c r="K167" s="42"/>
      <c r="L167" s="42"/>
      <c r="M167" s="44"/>
      <c r="N167" s="43"/>
      <c r="O167" s="3"/>
      <c r="P167" s="3"/>
      <c r="Q167" s="3"/>
      <c r="R167" s="44"/>
      <c r="S167" s="43"/>
      <c r="T167" s="3"/>
      <c r="U167" s="3"/>
      <c r="V167" s="3"/>
      <c r="W167" s="44"/>
      <c r="X167" s="43"/>
      <c r="Y167" s="3"/>
      <c r="Z167" s="3"/>
      <c r="AA167" s="3"/>
      <c r="AB167" s="44"/>
      <c r="AC167" s="43"/>
      <c r="AD167" s="3"/>
      <c r="AE167" s="3"/>
      <c r="AF167" s="3"/>
      <c r="AG167" s="44"/>
      <c r="AH167" s="43"/>
      <c r="AI167" s="3"/>
      <c r="AJ167" s="3"/>
      <c r="AK167" s="3"/>
      <c r="AL167" s="45"/>
      <c r="AM167" s="46"/>
      <c r="AN167" s="3"/>
      <c r="AO167" s="3"/>
      <c r="AP167" s="3"/>
      <c r="AQ167" s="47"/>
      <c r="AR167" s="43"/>
      <c r="AS167" s="3"/>
      <c r="AT167" s="3"/>
      <c r="AU167" s="3"/>
      <c r="AV167" s="45"/>
      <c r="AW167" s="46"/>
      <c r="AX167" s="3"/>
      <c r="AY167" s="3"/>
      <c r="AZ167" s="3"/>
      <c r="BA167" s="44"/>
      <c r="BB167" s="43"/>
      <c r="BC167" s="3"/>
      <c r="BD167" s="3"/>
      <c r="BE167" s="3"/>
      <c r="BF167" s="45"/>
      <c r="BG167" s="46"/>
      <c r="BH167" s="3"/>
      <c r="BI167" s="3"/>
      <c r="BJ167" s="3"/>
      <c r="BK167" s="44"/>
      <c r="BL167" s="43"/>
      <c r="BM167" s="3"/>
      <c r="BN167" s="3"/>
      <c r="BO167" s="3"/>
      <c r="BP167" s="44"/>
      <c r="BQ167" s="133"/>
      <c r="BR167" s="131"/>
    </row>
    <row r="168" spans="2:70" ht="49.5" customHeight="1" x14ac:dyDescent="0.25">
      <c r="B168" s="158"/>
      <c r="C168" s="136"/>
      <c r="D168" s="137"/>
      <c r="E168" s="136"/>
      <c r="F168" s="137"/>
      <c r="G168" s="138"/>
      <c r="H168" s="65" t="s">
        <v>6</v>
      </c>
      <c r="I168" s="46"/>
      <c r="J168" s="3"/>
      <c r="K168" s="3"/>
      <c r="L168" s="3"/>
      <c r="M168" s="44"/>
      <c r="N168" s="43"/>
      <c r="O168" s="3"/>
      <c r="P168" s="3"/>
      <c r="Q168" s="3"/>
      <c r="R168" s="44"/>
      <c r="S168" s="43"/>
      <c r="T168" s="3"/>
      <c r="U168" s="3"/>
      <c r="V168" s="3"/>
      <c r="W168" s="44"/>
      <c r="X168" s="43"/>
      <c r="Y168" s="3"/>
      <c r="Z168" s="3"/>
      <c r="AA168" s="3"/>
      <c r="AB168" s="44"/>
      <c r="AC168" s="43"/>
      <c r="AD168" s="3"/>
      <c r="AE168" s="3"/>
      <c r="AF168" s="3"/>
      <c r="AG168" s="44"/>
      <c r="AH168" s="43"/>
      <c r="AI168" s="3"/>
      <c r="AJ168" s="3"/>
      <c r="AK168" s="3"/>
      <c r="AL168" s="45"/>
      <c r="AM168" s="46"/>
      <c r="AN168" s="3"/>
      <c r="AO168" s="3"/>
      <c r="AP168" s="3"/>
      <c r="AQ168" s="47"/>
      <c r="AR168" s="43"/>
      <c r="AS168" s="3"/>
      <c r="AT168" s="3"/>
      <c r="AU168" s="3"/>
      <c r="AV168" s="45"/>
      <c r="AW168" s="46"/>
      <c r="AX168" s="3"/>
      <c r="AY168" s="3"/>
      <c r="AZ168" s="3"/>
      <c r="BA168" s="44"/>
      <c r="BB168" s="43"/>
      <c r="BC168" s="3"/>
      <c r="BD168" s="3"/>
      <c r="BE168" s="3"/>
      <c r="BF168" s="45"/>
      <c r="BG168" s="46"/>
      <c r="BH168" s="3"/>
      <c r="BI168" s="3"/>
      <c r="BJ168" s="3"/>
      <c r="BK168" s="44"/>
      <c r="BL168" s="43"/>
      <c r="BM168" s="3"/>
      <c r="BN168" s="3"/>
      <c r="BO168" s="3"/>
      <c r="BP168" s="44"/>
      <c r="BQ168" s="130"/>
      <c r="BR168" s="132"/>
    </row>
    <row r="169" spans="2:70" ht="49.5" customHeight="1" x14ac:dyDescent="0.25">
      <c r="B169" s="158"/>
      <c r="C169" s="136" t="s">
        <v>244</v>
      </c>
      <c r="D169" s="137" t="s">
        <v>245</v>
      </c>
      <c r="E169" s="136" t="s">
        <v>246</v>
      </c>
      <c r="F169" s="137">
        <v>73</v>
      </c>
      <c r="G169" s="136" t="s">
        <v>157</v>
      </c>
      <c r="H169" s="64" t="s">
        <v>5</v>
      </c>
      <c r="I169" s="46"/>
      <c r="J169" s="3"/>
      <c r="K169" s="3"/>
      <c r="L169" s="3"/>
      <c r="M169" s="44"/>
      <c r="N169" s="43"/>
      <c r="O169" s="3"/>
      <c r="P169" s="3"/>
      <c r="Q169" s="3"/>
      <c r="R169" s="44"/>
      <c r="S169" s="43"/>
      <c r="T169" s="3"/>
      <c r="U169" s="3"/>
      <c r="V169" s="3"/>
      <c r="W169" s="44"/>
      <c r="X169" s="43"/>
      <c r="Y169" s="3"/>
      <c r="Z169" s="3"/>
      <c r="AA169" s="3"/>
      <c r="AB169" s="44"/>
      <c r="AC169" s="43"/>
      <c r="AD169" s="3"/>
      <c r="AE169" s="3"/>
      <c r="AF169" s="3"/>
      <c r="AG169" s="44"/>
      <c r="AH169" s="43"/>
      <c r="AI169" s="3"/>
      <c r="AJ169" s="3"/>
      <c r="AK169" s="3"/>
      <c r="AL169" s="45"/>
      <c r="AM169" s="46"/>
      <c r="AN169" s="3"/>
      <c r="AO169" s="3"/>
      <c r="AP169" s="3"/>
      <c r="AQ169" s="47"/>
      <c r="AR169" s="43"/>
      <c r="AS169" s="3"/>
      <c r="AT169" s="3"/>
      <c r="AU169" s="3"/>
      <c r="AV169" s="45"/>
      <c r="AW169" s="46"/>
      <c r="AX169" s="3"/>
      <c r="AY169" s="3"/>
      <c r="AZ169" s="3"/>
      <c r="BA169" s="44"/>
      <c r="BB169" s="43"/>
      <c r="BC169" s="3"/>
      <c r="BD169" s="3"/>
      <c r="BE169" s="3"/>
      <c r="BF169" s="45"/>
      <c r="BG169" s="46"/>
      <c r="BH169" s="3"/>
      <c r="BI169" s="3"/>
      <c r="BJ169" s="3"/>
      <c r="BK169" s="44"/>
      <c r="BL169" s="43"/>
      <c r="BM169" s="3"/>
      <c r="BN169" s="3"/>
      <c r="BO169" s="3"/>
      <c r="BP169" s="44"/>
      <c r="BQ169" s="133"/>
      <c r="BR169" s="131"/>
    </row>
    <row r="170" spans="2:70" ht="49.5" customHeight="1" x14ac:dyDescent="0.25">
      <c r="B170" s="158"/>
      <c r="C170" s="136"/>
      <c r="D170" s="137"/>
      <c r="E170" s="136"/>
      <c r="F170" s="137"/>
      <c r="G170" s="138"/>
      <c r="H170" s="65" t="s">
        <v>6</v>
      </c>
      <c r="I170" s="46"/>
      <c r="J170" s="3"/>
      <c r="K170" s="3"/>
      <c r="L170" s="3"/>
      <c r="M170" s="44"/>
      <c r="N170" s="43"/>
      <c r="O170" s="3"/>
      <c r="P170" s="3"/>
      <c r="Q170" s="3"/>
      <c r="R170" s="44"/>
      <c r="S170" s="43"/>
      <c r="T170" s="3"/>
      <c r="U170" s="3"/>
      <c r="V170" s="3"/>
      <c r="W170" s="44"/>
      <c r="X170" s="43"/>
      <c r="Y170" s="3"/>
      <c r="Z170" s="3"/>
      <c r="AA170" s="3"/>
      <c r="AB170" s="44"/>
      <c r="AC170" s="43"/>
      <c r="AD170" s="3"/>
      <c r="AE170" s="3"/>
      <c r="AF170" s="3"/>
      <c r="AG170" s="44"/>
      <c r="AH170" s="43"/>
      <c r="AI170" s="3"/>
      <c r="AJ170" s="3"/>
      <c r="AK170" s="3"/>
      <c r="AL170" s="45"/>
      <c r="AM170" s="46"/>
      <c r="AN170" s="3"/>
      <c r="AO170" s="3"/>
      <c r="AP170" s="3"/>
      <c r="AQ170" s="47"/>
      <c r="AR170" s="43"/>
      <c r="AS170" s="3"/>
      <c r="AT170" s="3"/>
      <c r="AU170" s="3"/>
      <c r="AV170" s="45"/>
      <c r="AW170" s="46"/>
      <c r="AX170" s="3"/>
      <c r="AY170" s="3"/>
      <c r="AZ170" s="3"/>
      <c r="BA170" s="44"/>
      <c r="BB170" s="43"/>
      <c r="BC170" s="3"/>
      <c r="BD170" s="3"/>
      <c r="BE170" s="3"/>
      <c r="BF170" s="45"/>
      <c r="BG170" s="46"/>
      <c r="BH170" s="3"/>
      <c r="BI170" s="3"/>
      <c r="BJ170" s="3"/>
      <c r="BK170" s="44"/>
      <c r="BL170" s="43"/>
      <c r="BM170" s="3"/>
      <c r="BN170" s="3"/>
      <c r="BO170" s="3"/>
      <c r="BP170" s="44"/>
      <c r="BQ170" s="130"/>
      <c r="BR170" s="132"/>
    </row>
    <row r="171" spans="2:70" ht="24.75" customHeight="1" x14ac:dyDescent="0.25">
      <c r="B171" s="158"/>
      <c r="C171" s="145" t="s">
        <v>102</v>
      </c>
      <c r="D171" s="137" t="s">
        <v>103</v>
      </c>
      <c r="E171" s="137" t="s">
        <v>247</v>
      </c>
      <c r="F171" s="137">
        <v>74</v>
      </c>
      <c r="G171" s="136" t="s">
        <v>157</v>
      </c>
      <c r="H171" s="64" t="s">
        <v>5</v>
      </c>
      <c r="I171" s="46"/>
      <c r="J171" s="42"/>
      <c r="K171" s="42"/>
      <c r="L171" s="42"/>
      <c r="M171" s="44"/>
      <c r="N171" s="43"/>
      <c r="O171" s="3"/>
      <c r="P171" s="3"/>
      <c r="Q171" s="3"/>
      <c r="R171" s="44"/>
      <c r="S171" s="43"/>
      <c r="T171" s="3"/>
      <c r="U171" s="3"/>
      <c r="V171" s="3"/>
      <c r="W171" s="44"/>
      <c r="X171" s="43"/>
      <c r="Y171" s="3"/>
      <c r="Z171" s="3"/>
      <c r="AA171" s="3"/>
      <c r="AB171" s="44"/>
      <c r="AC171" s="43"/>
      <c r="AD171" s="3"/>
      <c r="AE171" s="3"/>
      <c r="AF171" s="3"/>
      <c r="AG171" s="44"/>
      <c r="AH171" s="43"/>
      <c r="AI171" s="3"/>
      <c r="AJ171" s="3"/>
      <c r="AK171" s="3"/>
      <c r="AL171" s="45"/>
      <c r="AM171" s="46"/>
      <c r="AN171" s="3"/>
      <c r="AO171" s="3"/>
      <c r="AP171" s="3"/>
      <c r="AQ171" s="47"/>
      <c r="AR171" s="43"/>
      <c r="AS171" s="3"/>
      <c r="AT171" s="3"/>
      <c r="AU171" s="3"/>
      <c r="AV171" s="45"/>
      <c r="AW171" s="46"/>
      <c r="AX171" s="3"/>
      <c r="AY171" s="3"/>
      <c r="AZ171" s="3"/>
      <c r="BA171" s="44"/>
      <c r="BB171" s="43"/>
      <c r="BC171" s="3"/>
      <c r="BD171" s="3"/>
      <c r="BE171" s="3"/>
      <c r="BF171" s="45"/>
      <c r="BG171" s="46"/>
      <c r="BH171" s="3"/>
      <c r="BI171" s="3"/>
      <c r="BJ171" s="3"/>
      <c r="BK171" s="44"/>
      <c r="BL171" s="43"/>
      <c r="BM171" s="3"/>
      <c r="BN171" s="3"/>
      <c r="BO171" s="3"/>
      <c r="BP171" s="44"/>
      <c r="BQ171" s="129"/>
      <c r="BR171" s="131"/>
    </row>
    <row r="172" spans="2:70" ht="24.75" customHeight="1" x14ac:dyDescent="0.25">
      <c r="B172" s="158"/>
      <c r="C172" s="145"/>
      <c r="D172" s="137"/>
      <c r="E172" s="138"/>
      <c r="F172" s="137"/>
      <c r="G172" s="138"/>
      <c r="H172" s="65" t="s">
        <v>6</v>
      </c>
      <c r="I172" s="46"/>
      <c r="J172" s="3"/>
      <c r="K172" s="3"/>
      <c r="L172" s="3"/>
      <c r="M172" s="44"/>
      <c r="N172" s="43"/>
      <c r="O172" s="3"/>
      <c r="P172" s="3"/>
      <c r="Q172" s="3"/>
      <c r="R172" s="44"/>
      <c r="S172" s="43"/>
      <c r="T172" s="3"/>
      <c r="U172" s="3"/>
      <c r="V172" s="3"/>
      <c r="W172" s="44"/>
      <c r="X172" s="43"/>
      <c r="Y172" s="3"/>
      <c r="Z172" s="3"/>
      <c r="AA172" s="3"/>
      <c r="AB172" s="44"/>
      <c r="AC172" s="43"/>
      <c r="AD172" s="3"/>
      <c r="AE172" s="3"/>
      <c r="AF172" s="3"/>
      <c r="AG172" s="44"/>
      <c r="AH172" s="43"/>
      <c r="AI172" s="3"/>
      <c r="AJ172" s="3"/>
      <c r="AK172" s="3"/>
      <c r="AL172" s="45"/>
      <c r="AM172" s="46"/>
      <c r="AN172" s="3"/>
      <c r="AO172" s="3"/>
      <c r="AP172" s="3"/>
      <c r="AQ172" s="47"/>
      <c r="AR172" s="43"/>
      <c r="AS172" s="3"/>
      <c r="AT172" s="3"/>
      <c r="AU172" s="3"/>
      <c r="AV172" s="45"/>
      <c r="AW172" s="46"/>
      <c r="AX172" s="3"/>
      <c r="AY172" s="3"/>
      <c r="AZ172" s="3"/>
      <c r="BA172" s="44"/>
      <c r="BB172" s="43"/>
      <c r="BC172" s="3"/>
      <c r="BD172" s="3"/>
      <c r="BE172" s="3"/>
      <c r="BF172" s="45"/>
      <c r="BG172" s="46"/>
      <c r="BH172" s="3"/>
      <c r="BI172" s="3"/>
      <c r="BJ172" s="3"/>
      <c r="BK172" s="44"/>
      <c r="BL172" s="43"/>
      <c r="BM172" s="3"/>
      <c r="BN172" s="3"/>
      <c r="BO172" s="3"/>
      <c r="BP172" s="44"/>
      <c r="BQ172" s="130"/>
      <c r="BR172" s="132"/>
    </row>
    <row r="173" spans="2:70" ht="24.75" customHeight="1" x14ac:dyDescent="0.25">
      <c r="B173" s="158"/>
      <c r="C173" s="145"/>
      <c r="D173" s="137"/>
      <c r="E173" s="137" t="s">
        <v>248</v>
      </c>
      <c r="F173" s="137">
        <v>75</v>
      </c>
      <c r="G173" s="136" t="s">
        <v>157</v>
      </c>
      <c r="H173" s="64" t="s">
        <v>5</v>
      </c>
      <c r="I173" s="46"/>
      <c r="J173" s="42"/>
      <c r="K173" s="42"/>
      <c r="L173" s="42"/>
      <c r="M173" s="44"/>
      <c r="N173" s="43"/>
      <c r="O173" s="3"/>
      <c r="P173" s="3"/>
      <c r="Q173" s="3"/>
      <c r="R173" s="44"/>
      <c r="S173" s="43"/>
      <c r="T173" s="3"/>
      <c r="U173" s="3"/>
      <c r="V173" s="3"/>
      <c r="W173" s="44"/>
      <c r="X173" s="43"/>
      <c r="Y173" s="3"/>
      <c r="Z173" s="3"/>
      <c r="AA173" s="3"/>
      <c r="AB173" s="44"/>
      <c r="AC173" s="43"/>
      <c r="AD173" s="3"/>
      <c r="AE173" s="3"/>
      <c r="AF173" s="3"/>
      <c r="AG173" s="44"/>
      <c r="AH173" s="43"/>
      <c r="AI173" s="3"/>
      <c r="AJ173" s="3"/>
      <c r="AK173" s="3"/>
      <c r="AL173" s="45"/>
      <c r="AM173" s="46"/>
      <c r="AN173" s="3"/>
      <c r="AO173" s="3"/>
      <c r="AP173" s="3"/>
      <c r="AQ173" s="47"/>
      <c r="AR173" s="43"/>
      <c r="AS173" s="3"/>
      <c r="AT173" s="3"/>
      <c r="AU173" s="3"/>
      <c r="AV173" s="45"/>
      <c r="AW173" s="46"/>
      <c r="AX173" s="3"/>
      <c r="AY173" s="3"/>
      <c r="AZ173" s="3"/>
      <c r="BA173" s="44"/>
      <c r="BB173" s="43"/>
      <c r="BC173" s="3"/>
      <c r="BD173" s="3"/>
      <c r="BE173" s="3"/>
      <c r="BF173" s="45"/>
      <c r="BG173" s="46"/>
      <c r="BH173" s="3"/>
      <c r="BI173" s="3"/>
      <c r="BJ173" s="3"/>
      <c r="BK173" s="44"/>
      <c r="BL173" s="43"/>
      <c r="BM173" s="3"/>
      <c r="BN173" s="3"/>
      <c r="BO173" s="3"/>
      <c r="BP173" s="44"/>
      <c r="BQ173" s="129"/>
      <c r="BR173" s="131"/>
    </row>
    <row r="174" spans="2:70" ht="24.75" customHeight="1" x14ac:dyDescent="0.25">
      <c r="B174" s="158"/>
      <c r="C174" s="145"/>
      <c r="D174" s="137"/>
      <c r="E174" s="138"/>
      <c r="F174" s="137"/>
      <c r="G174" s="138"/>
      <c r="H174" s="65" t="s">
        <v>6</v>
      </c>
      <c r="I174" s="46"/>
      <c r="J174" s="3"/>
      <c r="K174" s="3"/>
      <c r="L174" s="3"/>
      <c r="M174" s="44"/>
      <c r="N174" s="43"/>
      <c r="O174" s="3"/>
      <c r="P174" s="3"/>
      <c r="Q174" s="3"/>
      <c r="R174" s="44"/>
      <c r="S174" s="43"/>
      <c r="T174" s="3"/>
      <c r="U174" s="3"/>
      <c r="V174" s="3"/>
      <c r="W174" s="44"/>
      <c r="X174" s="43"/>
      <c r="Y174" s="3"/>
      <c r="Z174" s="3"/>
      <c r="AA174" s="3"/>
      <c r="AB174" s="44"/>
      <c r="AC174" s="43"/>
      <c r="AD174" s="3"/>
      <c r="AE174" s="3"/>
      <c r="AF174" s="3"/>
      <c r="AG174" s="44"/>
      <c r="AH174" s="43"/>
      <c r="AI174" s="3"/>
      <c r="AJ174" s="3"/>
      <c r="AK174" s="3"/>
      <c r="AL174" s="45"/>
      <c r="AM174" s="46"/>
      <c r="AN174" s="3"/>
      <c r="AO174" s="3"/>
      <c r="AP174" s="3"/>
      <c r="AQ174" s="47"/>
      <c r="AR174" s="43"/>
      <c r="AS174" s="3"/>
      <c r="AT174" s="3"/>
      <c r="AU174" s="3"/>
      <c r="AV174" s="45"/>
      <c r="AW174" s="46"/>
      <c r="AX174" s="3"/>
      <c r="AY174" s="3"/>
      <c r="AZ174" s="3"/>
      <c r="BA174" s="44"/>
      <c r="BB174" s="43"/>
      <c r="BC174" s="3"/>
      <c r="BD174" s="3"/>
      <c r="BE174" s="3"/>
      <c r="BF174" s="45"/>
      <c r="BG174" s="46"/>
      <c r="BH174" s="3"/>
      <c r="BI174" s="3"/>
      <c r="BJ174" s="3"/>
      <c r="BK174" s="44"/>
      <c r="BL174" s="43"/>
      <c r="BM174" s="3"/>
      <c r="BN174" s="3"/>
      <c r="BO174" s="3"/>
      <c r="BP174" s="44"/>
      <c r="BQ174" s="130"/>
      <c r="BR174" s="132"/>
    </row>
    <row r="175" spans="2:70" ht="42.75" customHeight="1" x14ac:dyDescent="0.25">
      <c r="B175" s="158"/>
      <c r="C175" s="136" t="s">
        <v>249</v>
      </c>
      <c r="D175" s="137" t="s">
        <v>104</v>
      </c>
      <c r="E175" s="143" t="s">
        <v>250</v>
      </c>
      <c r="F175" s="137">
        <v>76</v>
      </c>
      <c r="G175" s="136" t="s">
        <v>157</v>
      </c>
      <c r="H175" s="64" t="s">
        <v>5</v>
      </c>
      <c r="I175" s="46"/>
      <c r="J175" s="42"/>
      <c r="K175" s="42"/>
      <c r="L175" s="42"/>
      <c r="M175" s="44"/>
      <c r="N175" s="43"/>
      <c r="O175" s="3"/>
      <c r="P175" s="3"/>
      <c r="Q175" s="3"/>
      <c r="R175" s="44"/>
      <c r="S175" s="43"/>
      <c r="T175" s="3"/>
      <c r="U175" s="3"/>
      <c r="V175" s="3"/>
      <c r="W175" s="44"/>
      <c r="X175" s="43"/>
      <c r="Y175" s="3"/>
      <c r="Z175" s="3"/>
      <c r="AA175" s="3"/>
      <c r="AB175" s="44"/>
      <c r="AC175" s="43"/>
      <c r="AD175" s="3"/>
      <c r="AE175" s="3"/>
      <c r="AF175" s="3"/>
      <c r="AG175" s="44"/>
      <c r="AH175" s="43"/>
      <c r="AI175" s="3"/>
      <c r="AJ175" s="3"/>
      <c r="AK175" s="3"/>
      <c r="AL175" s="45"/>
      <c r="AM175" s="46"/>
      <c r="AN175" s="3"/>
      <c r="AO175" s="3"/>
      <c r="AP175" s="3"/>
      <c r="AQ175" s="47"/>
      <c r="AR175" s="43"/>
      <c r="AS175" s="3"/>
      <c r="AT175" s="3"/>
      <c r="AU175" s="3"/>
      <c r="AV175" s="45"/>
      <c r="AW175" s="46"/>
      <c r="AX175" s="3"/>
      <c r="AY175" s="3"/>
      <c r="AZ175" s="3"/>
      <c r="BA175" s="44"/>
      <c r="BB175" s="43"/>
      <c r="BC175" s="3"/>
      <c r="BD175" s="3"/>
      <c r="BE175" s="3"/>
      <c r="BF175" s="45"/>
      <c r="BG175" s="46"/>
      <c r="BH175" s="3"/>
      <c r="BI175" s="3"/>
      <c r="BJ175" s="3"/>
      <c r="BK175" s="44"/>
      <c r="BL175" s="43"/>
      <c r="BM175" s="3"/>
      <c r="BN175" s="3"/>
      <c r="BO175" s="3"/>
      <c r="BP175" s="44"/>
      <c r="BQ175" s="129"/>
      <c r="BR175" s="131"/>
    </row>
    <row r="176" spans="2:70" ht="42.75" customHeight="1" x14ac:dyDescent="0.25">
      <c r="B176" s="158"/>
      <c r="C176" s="136"/>
      <c r="D176" s="137"/>
      <c r="E176" s="144"/>
      <c r="F176" s="137"/>
      <c r="G176" s="138"/>
      <c r="H176" s="65" t="s">
        <v>6</v>
      </c>
      <c r="I176" s="46"/>
      <c r="J176" s="3"/>
      <c r="K176" s="3"/>
      <c r="L176" s="3"/>
      <c r="M176" s="44"/>
      <c r="N176" s="43"/>
      <c r="O176" s="3"/>
      <c r="P176" s="3"/>
      <c r="Q176" s="3"/>
      <c r="R176" s="44"/>
      <c r="S176" s="43"/>
      <c r="T176" s="3"/>
      <c r="U176" s="3"/>
      <c r="V176" s="3"/>
      <c r="W176" s="44"/>
      <c r="X176" s="43"/>
      <c r="Y176" s="3"/>
      <c r="Z176" s="3"/>
      <c r="AA176" s="3"/>
      <c r="AB176" s="44"/>
      <c r="AC176" s="43"/>
      <c r="AD176" s="3"/>
      <c r="AE176" s="3"/>
      <c r="AF176" s="3"/>
      <c r="AG176" s="44"/>
      <c r="AH176" s="43"/>
      <c r="AI176" s="3"/>
      <c r="AJ176" s="3"/>
      <c r="AK176" s="3"/>
      <c r="AL176" s="45"/>
      <c r="AM176" s="46"/>
      <c r="AN176" s="3"/>
      <c r="AO176" s="3"/>
      <c r="AP176" s="3"/>
      <c r="AQ176" s="47"/>
      <c r="AR176" s="43"/>
      <c r="AS176" s="3"/>
      <c r="AT176" s="3"/>
      <c r="AU176" s="3"/>
      <c r="AV176" s="45"/>
      <c r="AW176" s="46"/>
      <c r="AX176" s="3"/>
      <c r="AY176" s="3"/>
      <c r="AZ176" s="3"/>
      <c r="BA176" s="44"/>
      <c r="BB176" s="43"/>
      <c r="BC176" s="3"/>
      <c r="BD176" s="3"/>
      <c r="BE176" s="3"/>
      <c r="BF176" s="45"/>
      <c r="BG176" s="46"/>
      <c r="BH176" s="3"/>
      <c r="BI176" s="3"/>
      <c r="BJ176" s="3"/>
      <c r="BK176" s="44"/>
      <c r="BL176" s="43"/>
      <c r="BM176" s="3"/>
      <c r="BN176" s="3"/>
      <c r="BO176" s="3"/>
      <c r="BP176" s="44"/>
      <c r="BQ176" s="130"/>
      <c r="BR176" s="132"/>
    </row>
    <row r="177" spans="2:70" ht="42.75" customHeight="1" x14ac:dyDescent="0.25">
      <c r="B177" s="158"/>
      <c r="C177" s="136"/>
      <c r="D177" s="137"/>
      <c r="E177" s="143" t="s">
        <v>251</v>
      </c>
      <c r="F177" s="137">
        <v>77</v>
      </c>
      <c r="G177" s="136" t="s">
        <v>157</v>
      </c>
      <c r="H177" s="64" t="s">
        <v>5</v>
      </c>
      <c r="I177" s="46"/>
      <c r="J177" s="42"/>
      <c r="K177" s="42"/>
      <c r="L177" s="42"/>
      <c r="M177" s="44"/>
      <c r="N177" s="43"/>
      <c r="O177" s="3"/>
      <c r="P177" s="3"/>
      <c r="Q177" s="3"/>
      <c r="R177" s="44"/>
      <c r="S177" s="43"/>
      <c r="T177" s="3"/>
      <c r="U177" s="3"/>
      <c r="V177" s="3"/>
      <c r="W177" s="44"/>
      <c r="X177" s="43"/>
      <c r="Y177" s="3"/>
      <c r="Z177" s="3"/>
      <c r="AA177" s="3"/>
      <c r="AB177" s="44"/>
      <c r="AC177" s="43"/>
      <c r="AD177" s="3"/>
      <c r="AE177" s="3"/>
      <c r="AF177" s="3"/>
      <c r="AG177" s="44"/>
      <c r="AH177" s="43"/>
      <c r="AI177" s="3"/>
      <c r="AJ177" s="3"/>
      <c r="AK177" s="3"/>
      <c r="AL177" s="45"/>
      <c r="AM177" s="46"/>
      <c r="AN177" s="3"/>
      <c r="AO177" s="3"/>
      <c r="AP177" s="3"/>
      <c r="AQ177" s="47"/>
      <c r="AR177" s="43"/>
      <c r="AS177" s="3"/>
      <c r="AT177" s="3"/>
      <c r="AU177" s="3"/>
      <c r="AV177" s="45"/>
      <c r="AW177" s="46"/>
      <c r="AX177" s="3"/>
      <c r="AY177" s="3"/>
      <c r="AZ177" s="3"/>
      <c r="BA177" s="44"/>
      <c r="BB177" s="43"/>
      <c r="BC177" s="3"/>
      <c r="BD177" s="3"/>
      <c r="BE177" s="3"/>
      <c r="BF177" s="45"/>
      <c r="BG177" s="46"/>
      <c r="BH177" s="3"/>
      <c r="BI177" s="3"/>
      <c r="BJ177" s="3"/>
      <c r="BK177" s="44"/>
      <c r="BL177" s="43"/>
      <c r="BM177" s="3"/>
      <c r="BN177" s="3"/>
      <c r="BO177" s="3"/>
      <c r="BP177" s="44"/>
      <c r="BQ177" s="129"/>
      <c r="BR177" s="131"/>
    </row>
    <row r="178" spans="2:70" ht="42.75" customHeight="1" x14ac:dyDescent="0.25">
      <c r="B178" s="158"/>
      <c r="C178" s="136"/>
      <c r="D178" s="137"/>
      <c r="E178" s="144"/>
      <c r="F178" s="137"/>
      <c r="G178" s="138"/>
      <c r="H178" s="65" t="s">
        <v>6</v>
      </c>
      <c r="I178" s="46"/>
      <c r="J178" s="3"/>
      <c r="K178" s="3"/>
      <c r="L178" s="3"/>
      <c r="M178" s="44"/>
      <c r="N178" s="43"/>
      <c r="O178" s="3"/>
      <c r="P178" s="3"/>
      <c r="Q178" s="3"/>
      <c r="R178" s="44"/>
      <c r="S178" s="43"/>
      <c r="T178" s="3"/>
      <c r="U178" s="3"/>
      <c r="V178" s="3"/>
      <c r="W178" s="44"/>
      <c r="X178" s="43"/>
      <c r="Y178" s="3"/>
      <c r="Z178" s="3"/>
      <c r="AA178" s="3"/>
      <c r="AB178" s="44"/>
      <c r="AC178" s="43"/>
      <c r="AD178" s="3"/>
      <c r="AE178" s="3"/>
      <c r="AF178" s="3"/>
      <c r="AG178" s="44"/>
      <c r="AH178" s="43"/>
      <c r="AI178" s="3"/>
      <c r="AJ178" s="3"/>
      <c r="AK178" s="3"/>
      <c r="AL178" s="45"/>
      <c r="AM178" s="46"/>
      <c r="AN178" s="3"/>
      <c r="AO178" s="3"/>
      <c r="AP178" s="3"/>
      <c r="AQ178" s="47"/>
      <c r="AR178" s="43"/>
      <c r="AS178" s="3"/>
      <c r="AT178" s="3"/>
      <c r="AU178" s="3"/>
      <c r="AV178" s="45"/>
      <c r="AW178" s="46"/>
      <c r="AX178" s="3"/>
      <c r="AY178" s="3"/>
      <c r="AZ178" s="3"/>
      <c r="BA178" s="44"/>
      <c r="BB178" s="43"/>
      <c r="BC178" s="3"/>
      <c r="BD178" s="3"/>
      <c r="BE178" s="3"/>
      <c r="BF178" s="45"/>
      <c r="BG178" s="46"/>
      <c r="BH178" s="3"/>
      <c r="BI178" s="3"/>
      <c r="BJ178" s="3"/>
      <c r="BK178" s="44"/>
      <c r="BL178" s="43"/>
      <c r="BM178" s="3"/>
      <c r="BN178" s="3"/>
      <c r="BO178" s="3"/>
      <c r="BP178" s="44"/>
      <c r="BQ178" s="130"/>
      <c r="BR178" s="132"/>
    </row>
    <row r="179" spans="2:70" ht="55.5" customHeight="1" x14ac:dyDescent="0.25">
      <c r="B179" s="158"/>
      <c r="C179" s="139" t="s">
        <v>265</v>
      </c>
      <c r="D179" s="141" t="s">
        <v>266</v>
      </c>
      <c r="E179" s="143" t="s">
        <v>267</v>
      </c>
      <c r="F179" s="137">
        <v>78</v>
      </c>
      <c r="G179" s="136" t="s">
        <v>268</v>
      </c>
      <c r="H179" s="64" t="s">
        <v>5</v>
      </c>
      <c r="I179" s="46"/>
      <c r="J179" s="3"/>
      <c r="K179" s="3"/>
      <c r="L179" s="3"/>
      <c r="M179" s="44"/>
      <c r="N179" s="43"/>
      <c r="O179" s="3"/>
      <c r="P179" s="3"/>
      <c r="Q179" s="3"/>
      <c r="R179" s="44"/>
      <c r="S179" s="43"/>
      <c r="T179" s="3"/>
      <c r="U179" s="3"/>
      <c r="V179" s="3"/>
      <c r="W179" s="44"/>
      <c r="X179" s="43"/>
      <c r="Y179" s="3"/>
      <c r="Z179" s="3"/>
      <c r="AA179" s="3"/>
      <c r="AB179" s="44"/>
      <c r="AC179" s="43"/>
      <c r="AD179" s="3"/>
      <c r="AE179" s="3"/>
      <c r="AF179" s="3"/>
      <c r="AG179" s="44"/>
      <c r="AH179" s="43"/>
      <c r="AI179" s="3"/>
      <c r="AJ179" s="3"/>
      <c r="AK179" s="3"/>
      <c r="AL179" s="45"/>
      <c r="AM179" s="46"/>
      <c r="AN179" s="3"/>
      <c r="AO179" s="3"/>
      <c r="AP179" s="3"/>
      <c r="AQ179" s="47"/>
      <c r="AR179" s="43"/>
      <c r="AS179" s="3"/>
      <c r="AT179" s="3"/>
      <c r="AU179" s="3"/>
      <c r="AV179" s="45"/>
      <c r="AW179" s="46"/>
      <c r="AX179" s="3"/>
      <c r="AY179" s="3"/>
      <c r="AZ179" s="3"/>
      <c r="BA179" s="44"/>
      <c r="BB179" s="43"/>
      <c r="BC179" s="3"/>
      <c r="BD179" s="3"/>
      <c r="BE179" s="3"/>
      <c r="BF179" s="45"/>
      <c r="BG179" s="46"/>
      <c r="BH179" s="3"/>
      <c r="BI179" s="3"/>
      <c r="BJ179" s="3"/>
      <c r="BK179" s="44"/>
      <c r="BL179" s="43"/>
      <c r="BM179" s="3"/>
      <c r="BN179" s="3"/>
      <c r="BO179" s="3"/>
      <c r="BP179" s="44"/>
      <c r="BQ179" s="41"/>
      <c r="BR179" s="40"/>
    </row>
    <row r="180" spans="2:70" ht="55.5" customHeight="1" x14ac:dyDescent="0.25">
      <c r="B180" s="158"/>
      <c r="C180" s="140"/>
      <c r="D180" s="142"/>
      <c r="E180" s="144"/>
      <c r="F180" s="137"/>
      <c r="G180" s="138"/>
      <c r="H180" s="65" t="s">
        <v>6</v>
      </c>
      <c r="I180" s="46"/>
      <c r="J180" s="3"/>
      <c r="K180" s="3"/>
      <c r="L180" s="3"/>
      <c r="M180" s="44"/>
      <c r="N180" s="43"/>
      <c r="O180" s="3"/>
      <c r="P180" s="3"/>
      <c r="Q180" s="3"/>
      <c r="R180" s="44"/>
      <c r="S180" s="43"/>
      <c r="T180" s="3"/>
      <c r="U180" s="3"/>
      <c r="V180" s="3"/>
      <c r="W180" s="44"/>
      <c r="X180" s="43"/>
      <c r="Y180" s="3"/>
      <c r="Z180" s="3"/>
      <c r="AA180" s="3"/>
      <c r="AB180" s="44"/>
      <c r="AC180" s="43"/>
      <c r="AD180" s="3"/>
      <c r="AE180" s="3"/>
      <c r="AF180" s="3"/>
      <c r="AG180" s="44"/>
      <c r="AH180" s="43"/>
      <c r="AI180" s="3"/>
      <c r="AJ180" s="3"/>
      <c r="AK180" s="3"/>
      <c r="AL180" s="45"/>
      <c r="AM180" s="46"/>
      <c r="AN180" s="3"/>
      <c r="AO180" s="3"/>
      <c r="AP180" s="3"/>
      <c r="AQ180" s="47"/>
      <c r="AR180" s="43"/>
      <c r="AS180" s="3"/>
      <c r="AT180" s="3"/>
      <c r="AU180" s="3"/>
      <c r="AV180" s="45"/>
      <c r="AW180" s="46"/>
      <c r="AX180" s="3"/>
      <c r="AY180" s="3"/>
      <c r="AZ180" s="3"/>
      <c r="BA180" s="44"/>
      <c r="BB180" s="43"/>
      <c r="BC180" s="3"/>
      <c r="BD180" s="3"/>
      <c r="BE180" s="3"/>
      <c r="BF180" s="45"/>
      <c r="BG180" s="46"/>
      <c r="BH180" s="3"/>
      <c r="BI180" s="3"/>
      <c r="BJ180" s="3"/>
      <c r="BK180" s="44"/>
      <c r="BL180" s="43"/>
      <c r="BM180" s="3"/>
      <c r="BN180" s="3"/>
      <c r="BO180" s="3"/>
      <c r="BP180" s="44"/>
      <c r="BQ180" s="41"/>
      <c r="BR180" s="40"/>
    </row>
    <row r="181" spans="2:70" ht="25.5" customHeight="1" x14ac:dyDescent="0.25">
      <c r="B181" s="158"/>
      <c r="C181" s="139" t="s">
        <v>270</v>
      </c>
      <c r="D181" s="141" t="s">
        <v>271</v>
      </c>
      <c r="E181" s="143" t="s">
        <v>272</v>
      </c>
      <c r="F181" s="137">
        <v>79</v>
      </c>
      <c r="G181" s="136" t="s">
        <v>273</v>
      </c>
      <c r="H181" s="64" t="s">
        <v>5</v>
      </c>
      <c r="I181" s="46"/>
      <c r="J181" s="3"/>
      <c r="K181" s="3"/>
      <c r="L181" s="3"/>
      <c r="M181" s="44"/>
      <c r="N181" s="43"/>
      <c r="O181" s="3"/>
      <c r="P181" s="3"/>
      <c r="Q181" s="3"/>
      <c r="R181" s="44"/>
      <c r="S181" s="43"/>
      <c r="T181" s="3"/>
      <c r="U181" s="3"/>
      <c r="V181" s="3"/>
      <c r="W181" s="44"/>
      <c r="X181" s="43"/>
      <c r="Y181" s="3"/>
      <c r="Z181" s="3"/>
      <c r="AA181" s="3"/>
      <c r="AB181" s="44"/>
      <c r="AC181" s="43"/>
      <c r="AD181" s="3"/>
      <c r="AE181" s="3"/>
      <c r="AF181" s="3"/>
      <c r="AG181" s="44"/>
      <c r="AH181" s="43"/>
      <c r="AI181" s="3"/>
      <c r="AJ181" s="3"/>
      <c r="AK181" s="3"/>
      <c r="AL181" s="45"/>
      <c r="AM181" s="46"/>
      <c r="AN181" s="3"/>
      <c r="AO181" s="3"/>
      <c r="AP181" s="3"/>
      <c r="AQ181" s="47"/>
      <c r="AR181" s="43"/>
      <c r="AS181" s="3"/>
      <c r="AT181" s="3"/>
      <c r="AU181" s="3"/>
      <c r="AV181" s="45"/>
      <c r="AW181" s="46"/>
      <c r="AX181" s="3"/>
      <c r="AY181" s="3"/>
      <c r="AZ181" s="3"/>
      <c r="BA181" s="44"/>
      <c r="BB181" s="43"/>
      <c r="BC181" s="3"/>
      <c r="BD181" s="3"/>
      <c r="BE181" s="3"/>
      <c r="BF181" s="45"/>
      <c r="BG181" s="46"/>
      <c r="BH181" s="3"/>
      <c r="BI181" s="3"/>
      <c r="BJ181" s="3"/>
      <c r="BK181" s="44"/>
      <c r="BL181" s="43"/>
      <c r="BM181" s="3"/>
      <c r="BN181" s="3"/>
      <c r="BO181" s="3"/>
      <c r="BP181" s="44"/>
      <c r="BQ181" s="41"/>
      <c r="BR181" s="40"/>
    </row>
    <row r="182" spans="2:70" ht="25.5" customHeight="1" x14ac:dyDescent="0.25">
      <c r="B182" s="158"/>
      <c r="C182" s="140"/>
      <c r="D182" s="142"/>
      <c r="E182" s="144"/>
      <c r="F182" s="137"/>
      <c r="G182" s="138"/>
      <c r="H182" s="65" t="s">
        <v>6</v>
      </c>
      <c r="I182" s="46"/>
      <c r="J182" s="3"/>
      <c r="K182" s="3"/>
      <c r="L182" s="3"/>
      <c r="M182" s="44"/>
      <c r="N182" s="43"/>
      <c r="O182" s="3"/>
      <c r="P182" s="3"/>
      <c r="Q182" s="3"/>
      <c r="R182" s="44"/>
      <c r="S182" s="43"/>
      <c r="T182" s="3"/>
      <c r="U182" s="3"/>
      <c r="V182" s="3"/>
      <c r="W182" s="44"/>
      <c r="X182" s="43"/>
      <c r="Y182" s="3"/>
      <c r="Z182" s="3"/>
      <c r="AA182" s="3"/>
      <c r="AB182" s="44"/>
      <c r="AC182" s="43"/>
      <c r="AD182" s="3"/>
      <c r="AE182" s="3"/>
      <c r="AF182" s="3"/>
      <c r="AG182" s="44"/>
      <c r="AH182" s="43"/>
      <c r="AI182" s="3"/>
      <c r="AJ182" s="3"/>
      <c r="AK182" s="3"/>
      <c r="AL182" s="45"/>
      <c r="AM182" s="46"/>
      <c r="AN182" s="3"/>
      <c r="AO182" s="3"/>
      <c r="AP182" s="3"/>
      <c r="AQ182" s="47"/>
      <c r="AR182" s="43"/>
      <c r="AS182" s="3"/>
      <c r="AT182" s="3"/>
      <c r="AU182" s="3"/>
      <c r="AV182" s="45"/>
      <c r="AW182" s="46"/>
      <c r="AX182" s="3"/>
      <c r="AY182" s="3"/>
      <c r="AZ182" s="3"/>
      <c r="BA182" s="44"/>
      <c r="BB182" s="43"/>
      <c r="BC182" s="3"/>
      <c r="BD182" s="3"/>
      <c r="BE182" s="3"/>
      <c r="BF182" s="45"/>
      <c r="BG182" s="46"/>
      <c r="BH182" s="3"/>
      <c r="BI182" s="3"/>
      <c r="BJ182" s="3"/>
      <c r="BK182" s="44"/>
      <c r="BL182" s="43"/>
      <c r="BM182" s="3"/>
      <c r="BN182" s="3"/>
      <c r="BO182" s="3"/>
      <c r="BP182" s="44"/>
      <c r="BQ182" s="41"/>
      <c r="BR182" s="40"/>
    </row>
    <row r="183" spans="2:70" ht="25.5" customHeight="1" x14ac:dyDescent="0.25">
      <c r="B183" s="158"/>
      <c r="C183" s="136" t="s">
        <v>128</v>
      </c>
      <c r="D183" s="137" t="s">
        <v>129</v>
      </c>
      <c r="E183" s="143" t="s">
        <v>133</v>
      </c>
      <c r="F183" s="137">
        <v>80</v>
      </c>
      <c r="G183" s="136" t="s">
        <v>157</v>
      </c>
      <c r="H183" s="64" t="s">
        <v>5</v>
      </c>
      <c r="I183" s="46"/>
      <c r="J183" s="42"/>
      <c r="K183" s="42"/>
      <c r="L183" s="42"/>
      <c r="M183" s="44"/>
      <c r="N183" s="43"/>
      <c r="O183" s="3"/>
      <c r="P183" s="3"/>
      <c r="Q183" s="3"/>
      <c r="R183" s="44"/>
      <c r="S183" s="43"/>
      <c r="T183" s="3"/>
      <c r="U183" s="3"/>
      <c r="V183" s="3"/>
      <c r="W183" s="44"/>
      <c r="X183" s="43"/>
      <c r="Y183" s="3"/>
      <c r="Z183" s="3"/>
      <c r="AA183" s="3"/>
      <c r="AB183" s="44"/>
      <c r="AC183" s="43"/>
      <c r="AD183" s="3"/>
      <c r="AE183" s="3"/>
      <c r="AF183" s="3"/>
      <c r="AG183" s="44"/>
      <c r="AH183" s="43"/>
      <c r="AI183" s="3"/>
      <c r="AJ183" s="3"/>
      <c r="AK183" s="3"/>
      <c r="AL183" s="45"/>
      <c r="AM183" s="46"/>
      <c r="AN183" s="3"/>
      <c r="AO183" s="3"/>
      <c r="AP183" s="3"/>
      <c r="AQ183" s="47"/>
      <c r="AR183" s="43"/>
      <c r="AS183" s="3"/>
      <c r="AT183" s="3"/>
      <c r="AU183" s="3"/>
      <c r="AV183" s="45"/>
      <c r="AW183" s="46"/>
      <c r="AX183" s="3"/>
      <c r="AY183" s="3"/>
      <c r="AZ183" s="3"/>
      <c r="BA183" s="44"/>
      <c r="BB183" s="43"/>
      <c r="BC183" s="3"/>
      <c r="BD183" s="3"/>
      <c r="BE183" s="3"/>
      <c r="BF183" s="45"/>
      <c r="BG183" s="46"/>
      <c r="BH183" s="3"/>
      <c r="BI183" s="3"/>
      <c r="BJ183" s="3"/>
      <c r="BK183" s="44"/>
      <c r="BL183" s="43"/>
      <c r="BM183" s="3"/>
      <c r="BN183" s="3"/>
      <c r="BO183" s="3"/>
      <c r="BP183" s="44"/>
      <c r="BQ183" s="129"/>
      <c r="BR183" s="131"/>
    </row>
    <row r="184" spans="2:70" ht="25.5" customHeight="1" x14ac:dyDescent="0.25">
      <c r="B184" s="158"/>
      <c r="C184" s="136"/>
      <c r="D184" s="137"/>
      <c r="E184" s="144"/>
      <c r="F184" s="137"/>
      <c r="G184" s="138"/>
      <c r="H184" s="65" t="s">
        <v>6</v>
      </c>
      <c r="I184" s="46"/>
      <c r="J184" s="3"/>
      <c r="K184" s="3"/>
      <c r="L184" s="3"/>
      <c r="M184" s="44"/>
      <c r="N184" s="43"/>
      <c r="O184" s="3"/>
      <c r="P184" s="3"/>
      <c r="Q184" s="3"/>
      <c r="R184" s="44"/>
      <c r="S184" s="43"/>
      <c r="T184" s="3"/>
      <c r="U184" s="3"/>
      <c r="V184" s="3"/>
      <c r="W184" s="44"/>
      <c r="X184" s="43"/>
      <c r="Y184" s="3"/>
      <c r="Z184" s="3"/>
      <c r="AA184" s="3"/>
      <c r="AB184" s="44"/>
      <c r="AC184" s="43"/>
      <c r="AD184" s="3"/>
      <c r="AE184" s="3"/>
      <c r="AF184" s="3"/>
      <c r="AG184" s="44"/>
      <c r="AH184" s="43"/>
      <c r="AI184" s="3"/>
      <c r="AJ184" s="3"/>
      <c r="AK184" s="3"/>
      <c r="AL184" s="45"/>
      <c r="AM184" s="46"/>
      <c r="AN184" s="3"/>
      <c r="AO184" s="3"/>
      <c r="AP184" s="3"/>
      <c r="AQ184" s="47"/>
      <c r="AR184" s="43"/>
      <c r="AS184" s="3"/>
      <c r="AT184" s="3"/>
      <c r="AU184" s="3"/>
      <c r="AV184" s="45"/>
      <c r="AW184" s="46"/>
      <c r="AX184" s="3"/>
      <c r="AY184" s="3"/>
      <c r="AZ184" s="3"/>
      <c r="BA184" s="44"/>
      <c r="BB184" s="43"/>
      <c r="BC184" s="3"/>
      <c r="BD184" s="3"/>
      <c r="BE184" s="3"/>
      <c r="BF184" s="45"/>
      <c r="BG184" s="46"/>
      <c r="BH184" s="3"/>
      <c r="BI184" s="3"/>
      <c r="BJ184" s="3"/>
      <c r="BK184" s="44"/>
      <c r="BL184" s="43"/>
      <c r="BM184" s="3"/>
      <c r="BN184" s="3"/>
      <c r="BO184" s="3"/>
      <c r="BP184" s="44"/>
      <c r="BQ184" s="130"/>
      <c r="BR184" s="132"/>
    </row>
    <row r="185" spans="2:70" ht="25.5" customHeight="1" x14ac:dyDescent="0.25">
      <c r="B185" s="158"/>
      <c r="C185" s="136"/>
      <c r="D185" s="137"/>
      <c r="E185" s="143" t="s">
        <v>252</v>
      </c>
      <c r="F185" s="137">
        <v>81</v>
      </c>
      <c r="G185" s="136" t="s">
        <v>157</v>
      </c>
      <c r="H185" s="64" t="s">
        <v>5</v>
      </c>
      <c r="I185" s="46"/>
      <c r="J185" s="42"/>
      <c r="K185" s="42"/>
      <c r="L185" s="42"/>
      <c r="M185" s="44"/>
      <c r="N185" s="43"/>
      <c r="O185" s="3"/>
      <c r="P185" s="3"/>
      <c r="Q185" s="3"/>
      <c r="R185" s="44"/>
      <c r="S185" s="43"/>
      <c r="T185" s="3"/>
      <c r="U185" s="3"/>
      <c r="V185" s="3"/>
      <c r="W185" s="44"/>
      <c r="X185" s="43"/>
      <c r="Y185" s="3"/>
      <c r="Z185" s="3"/>
      <c r="AA185" s="3"/>
      <c r="AB185" s="44"/>
      <c r="AC185" s="43"/>
      <c r="AD185" s="3"/>
      <c r="AE185" s="3"/>
      <c r="AF185" s="3"/>
      <c r="AG185" s="44"/>
      <c r="AH185" s="43"/>
      <c r="AI185" s="3"/>
      <c r="AJ185" s="3"/>
      <c r="AK185" s="3"/>
      <c r="AL185" s="45"/>
      <c r="AM185" s="46"/>
      <c r="AN185" s="3"/>
      <c r="AO185" s="3"/>
      <c r="AP185" s="3"/>
      <c r="AQ185" s="47"/>
      <c r="AR185" s="43"/>
      <c r="AS185" s="3"/>
      <c r="AT185" s="3"/>
      <c r="AU185" s="3"/>
      <c r="AV185" s="45"/>
      <c r="AW185" s="46"/>
      <c r="AX185" s="3"/>
      <c r="AY185" s="3"/>
      <c r="AZ185" s="3"/>
      <c r="BA185" s="44"/>
      <c r="BB185" s="43"/>
      <c r="BC185" s="3"/>
      <c r="BD185" s="3"/>
      <c r="BE185" s="3"/>
      <c r="BF185" s="45"/>
      <c r="BG185" s="46"/>
      <c r="BH185" s="3"/>
      <c r="BI185" s="3"/>
      <c r="BJ185" s="3"/>
      <c r="BK185" s="44"/>
      <c r="BL185" s="43"/>
      <c r="BM185" s="3"/>
      <c r="BN185" s="3"/>
      <c r="BO185" s="3"/>
      <c r="BP185" s="44"/>
      <c r="BQ185" s="129"/>
      <c r="BR185" s="131"/>
    </row>
    <row r="186" spans="2:70" ht="25.5" customHeight="1" x14ac:dyDescent="0.25">
      <c r="B186" s="158"/>
      <c r="C186" s="136"/>
      <c r="D186" s="137"/>
      <c r="E186" s="144"/>
      <c r="F186" s="137"/>
      <c r="G186" s="138"/>
      <c r="H186" s="65" t="s">
        <v>6</v>
      </c>
      <c r="I186" s="46"/>
      <c r="J186" s="3"/>
      <c r="K186" s="3"/>
      <c r="L186" s="3"/>
      <c r="M186" s="44"/>
      <c r="N186" s="43"/>
      <c r="O186" s="3"/>
      <c r="P186" s="3"/>
      <c r="Q186" s="3"/>
      <c r="R186" s="44"/>
      <c r="S186" s="43"/>
      <c r="T186" s="3"/>
      <c r="U186" s="3"/>
      <c r="V186" s="3"/>
      <c r="W186" s="44"/>
      <c r="X186" s="43"/>
      <c r="Y186" s="3"/>
      <c r="Z186" s="3"/>
      <c r="AA186" s="3"/>
      <c r="AB186" s="44"/>
      <c r="AC186" s="43"/>
      <c r="AD186" s="3"/>
      <c r="AE186" s="3"/>
      <c r="AF186" s="3"/>
      <c r="AG186" s="44"/>
      <c r="AH186" s="43"/>
      <c r="AI186" s="3"/>
      <c r="AJ186" s="3"/>
      <c r="AK186" s="3"/>
      <c r="AL186" s="45"/>
      <c r="AM186" s="46"/>
      <c r="AN186" s="3"/>
      <c r="AO186" s="3"/>
      <c r="AP186" s="3"/>
      <c r="AQ186" s="47"/>
      <c r="AR186" s="43"/>
      <c r="AS186" s="3"/>
      <c r="AT186" s="3"/>
      <c r="AU186" s="3"/>
      <c r="AV186" s="45"/>
      <c r="AW186" s="46"/>
      <c r="AX186" s="3"/>
      <c r="AY186" s="3"/>
      <c r="AZ186" s="3"/>
      <c r="BA186" s="44"/>
      <c r="BB186" s="43"/>
      <c r="BC186" s="3"/>
      <c r="BD186" s="3"/>
      <c r="BE186" s="3"/>
      <c r="BF186" s="45"/>
      <c r="BG186" s="46"/>
      <c r="BH186" s="3"/>
      <c r="BI186" s="3"/>
      <c r="BJ186" s="3"/>
      <c r="BK186" s="44"/>
      <c r="BL186" s="43"/>
      <c r="BM186" s="3"/>
      <c r="BN186" s="3"/>
      <c r="BO186" s="3"/>
      <c r="BP186" s="44"/>
      <c r="BQ186" s="130"/>
      <c r="BR186" s="132"/>
    </row>
    <row r="187" spans="2:70" ht="42.75" customHeight="1" x14ac:dyDescent="0.25">
      <c r="B187" s="158"/>
      <c r="C187" s="136" t="s">
        <v>105</v>
      </c>
      <c r="D187" s="137" t="s">
        <v>106</v>
      </c>
      <c r="E187" s="143" t="s">
        <v>253</v>
      </c>
      <c r="F187" s="137">
        <v>82</v>
      </c>
      <c r="G187" s="136" t="s">
        <v>157</v>
      </c>
      <c r="H187" s="64" t="s">
        <v>5</v>
      </c>
      <c r="I187" s="46"/>
      <c r="J187" s="42"/>
      <c r="K187" s="42"/>
      <c r="L187" s="42"/>
      <c r="M187" s="44"/>
      <c r="N187" s="43"/>
      <c r="O187" s="3"/>
      <c r="P187" s="3"/>
      <c r="Q187" s="3"/>
      <c r="R187" s="44"/>
      <c r="S187" s="43"/>
      <c r="T187" s="3"/>
      <c r="U187" s="3"/>
      <c r="V187" s="3"/>
      <c r="W187" s="44"/>
      <c r="X187" s="43"/>
      <c r="Y187" s="3"/>
      <c r="Z187" s="3"/>
      <c r="AA187" s="3"/>
      <c r="AB187" s="44"/>
      <c r="AC187" s="43"/>
      <c r="AD187" s="3"/>
      <c r="AE187" s="3"/>
      <c r="AF187" s="3"/>
      <c r="AG187" s="44"/>
      <c r="AH187" s="43"/>
      <c r="AI187" s="3"/>
      <c r="AJ187" s="3"/>
      <c r="AK187" s="3"/>
      <c r="AL187" s="45"/>
      <c r="AM187" s="46"/>
      <c r="AN187" s="3"/>
      <c r="AO187" s="3"/>
      <c r="AP187" s="3"/>
      <c r="AQ187" s="47"/>
      <c r="AR187" s="43"/>
      <c r="AS187" s="3"/>
      <c r="AT187" s="3"/>
      <c r="AU187" s="3"/>
      <c r="AV187" s="45"/>
      <c r="AW187" s="46"/>
      <c r="AX187" s="3"/>
      <c r="AY187" s="3"/>
      <c r="AZ187" s="3"/>
      <c r="BA187" s="44"/>
      <c r="BB187" s="43"/>
      <c r="BC187" s="3"/>
      <c r="BD187" s="3"/>
      <c r="BE187" s="3"/>
      <c r="BF187" s="45"/>
      <c r="BG187" s="46"/>
      <c r="BH187" s="3"/>
      <c r="BI187" s="3"/>
      <c r="BJ187" s="3"/>
      <c r="BK187" s="44"/>
      <c r="BL187" s="43"/>
      <c r="BM187" s="3"/>
      <c r="BN187" s="3"/>
      <c r="BO187" s="3"/>
      <c r="BP187" s="44"/>
      <c r="BQ187" s="129"/>
      <c r="BR187" s="131"/>
    </row>
    <row r="188" spans="2:70" ht="42.75" customHeight="1" x14ac:dyDescent="0.25">
      <c r="B188" s="158"/>
      <c r="C188" s="136"/>
      <c r="D188" s="137"/>
      <c r="E188" s="144"/>
      <c r="F188" s="137"/>
      <c r="G188" s="138"/>
      <c r="H188" s="65" t="s">
        <v>6</v>
      </c>
      <c r="I188" s="46"/>
      <c r="J188" s="3"/>
      <c r="K188" s="3"/>
      <c r="L188" s="3"/>
      <c r="M188" s="44"/>
      <c r="N188" s="43"/>
      <c r="O188" s="3"/>
      <c r="P188" s="3"/>
      <c r="Q188" s="3"/>
      <c r="R188" s="44"/>
      <c r="S188" s="43"/>
      <c r="T188" s="3"/>
      <c r="U188" s="3"/>
      <c r="V188" s="3"/>
      <c r="W188" s="44"/>
      <c r="X188" s="43"/>
      <c r="Y188" s="3"/>
      <c r="Z188" s="3"/>
      <c r="AA188" s="3"/>
      <c r="AB188" s="44"/>
      <c r="AC188" s="43"/>
      <c r="AD188" s="3"/>
      <c r="AE188" s="3"/>
      <c r="AF188" s="3"/>
      <c r="AG188" s="44"/>
      <c r="AH188" s="43"/>
      <c r="AI188" s="3"/>
      <c r="AJ188" s="3"/>
      <c r="AK188" s="3"/>
      <c r="AL188" s="45"/>
      <c r="AM188" s="46"/>
      <c r="AN188" s="3"/>
      <c r="AO188" s="3"/>
      <c r="AP188" s="3"/>
      <c r="AQ188" s="47"/>
      <c r="AR188" s="43"/>
      <c r="AS188" s="3"/>
      <c r="AT188" s="3"/>
      <c r="AU188" s="3"/>
      <c r="AV188" s="45"/>
      <c r="AW188" s="46"/>
      <c r="AX188" s="3"/>
      <c r="AY188" s="3"/>
      <c r="AZ188" s="3"/>
      <c r="BA188" s="44"/>
      <c r="BB188" s="43"/>
      <c r="BC188" s="3"/>
      <c r="BD188" s="3"/>
      <c r="BE188" s="3"/>
      <c r="BF188" s="45"/>
      <c r="BG188" s="46"/>
      <c r="BH188" s="3"/>
      <c r="BI188" s="3"/>
      <c r="BJ188" s="3"/>
      <c r="BK188" s="44"/>
      <c r="BL188" s="43"/>
      <c r="BM188" s="3"/>
      <c r="BN188" s="3"/>
      <c r="BO188" s="3"/>
      <c r="BP188" s="44"/>
      <c r="BQ188" s="130"/>
      <c r="BR188" s="132"/>
    </row>
    <row r="189" spans="2:70" ht="42.75" customHeight="1" x14ac:dyDescent="0.25">
      <c r="B189" s="158"/>
      <c r="C189" s="136"/>
      <c r="D189" s="137"/>
      <c r="E189" s="143" t="s">
        <v>254</v>
      </c>
      <c r="F189" s="137">
        <v>83</v>
      </c>
      <c r="G189" s="136" t="s">
        <v>157</v>
      </c>
      <c r="H189" s="64" t="s">
        <v>5</v>
      </c>
      <c r="I189" s="46"/>
      <c r="J189" s="42"/>
      <c r="K189" s="42"/>
      <c r="L189" s="42"/>
      <c r="M189" s="44"/>
      <c r="N189" s="43"/>
      <c r="O189" s="3"/>
      <c r="P189" s="3"/>
      <c r="Q189" s="3"/>
      <c r="R189" s="44"/>
      <c r="S189" s="43"/>
      <c r="T189" s="3"/>
      <c r="U189" s="3"/>
      <c r="V189" s="3"/>
      <c r="W189" s="44"/>
      <c r="X189" s="43"/>
      <c r="Y189" s="3"/>
      <c r="Z189" s="3"/>
      <c r="AA189" s="3"/>
      <c r="AB189" s="44"/>
      <c r="AC189" s="43"/>
      <c r="AD189" s="3"/>
      <c r="AE189" s="3"/>
      <c r="AF189" s="3"/>
      <c r="AG189" s="44"/>
      <c r="AH189" s="43"/>
      <c r="AI189" s="3"/>
      <c r="AJ189" s="3"/>
      <c r="AK189" s="3"/>
      <c r="AL189" s="45"/>
      <c r="AM189" s="46"/>
      <c r="AN189" s="3"/>
      <c r="AO189" s="3"/>
      <c r="AP189" s="3"/>
      <c r="AQ189" s="47"/>
      <c r="AR189" s="43"/>
      <c r="AS189" s="3"/>
      <c r="AT189" s="3"/>
      <c r="AU189" s="3"/>
      <c r="AV189" s="45"/>
      <c r="AW189" s="46"/>
      <c r="AX189" s="3"/>
      <c r="AY189" s="3"/>
      <c r="AZ189" s="3"/>
      <c r="BA189" s="44"/>
      <c r="BB189" s="43"/>
      <c r="BC189" s="3"/>
      <c r="BD189" s="3"/>
      <c r="BE189" s="3"/>
      <c r="BF189" s="45"/>
      <c r="BG189" s="46"/>
      <c r="BH189" s="3"/>
      <c r="BI189" s="3"/>
      <c r="BJ189" s="3"/>
      <c r="BK189" s="44"/>
      <c r="BL189" s="43"/>
      <c r="BM189" s="3"/>
      <c r="BN189" s="3"/>
      <c r="BO189" s="3"/>
      <c r="BP189" s="44"/>
      <c r="BQ189" s="129"/>
      <c r="BR189" s="131"/>
    </row>
    <row r="190" spans="2:70" ht="42.75" customHeight="1" x14ac:dyDescent="0.25">
      <c r="B190" s="158"/>
      <c r="C190" s="136"/>
      <c r="D190" s="137"/>
      <c r="E190" s="144"/>
      <c r="F190" s="137"/>
      <c r="G190" s="138"/>
      <c r="H190" s="65" t="s">
        <v>6</v>
      </c>
      <c r="I190" s="46"/>
      <c r="J190" s="3"/>
      <c r="K190" s="3"/>
      <c r="L190" s="3"/>
      <c r="M190" s="44"/>
      <c r="N190" s="43"/>
      <c r="O190" s="3"/>
      <c r="P190" s="3"/>
      <c r="Q190" s="3"/>
      <c r="R190" s="44"/>
      <c r="S190" s="43"/>
      <c r="T190" s="3"/>
      <c r="U190" s="3"/>
      <c r="V190" s="3"/>
      <c r="W190" s="44"/>
      <c r="X190" s="43"/>
      <c r="Y190" s="3"/>
      <c r="Z190" s="3"/>
      <c r="AA190" s="3"/>
      <c r="AB190" s="44"/>
      <c r="AC190" s="43"/>
      <c r="AD190" s="3"/>
      <c r="AE190" s="3"/>
      <c r="AF190" s="3"/>
      <c r="AG190" s="44"/>
      <c r="AH190" s="43"/>
      <c r="AI190" s="3"/>
      <c r="AJ190" s="3"/>
      <c r="AK190" s="3"/>
      <c r="AL190" s="45"/>
      <c r="AM190" s="46"/>
      <c r="AN190" s="3"/>
      <c r="AO190" s="3"/>
      <c r="AP190" s="3"/>
      <c r="AQ190" s="47"/>
      <c r="AR190" s="43"/>
      <c r="AS190" s="3"/>
      <c r="AT190" s="3"/>
      <c r="AU190" s="3"/>
      <c r="AV190" s="45"/>
      <c r="AW190" s="46"/>
      <c r="AX190" s="3"/>
      <c r="AY190" s="3"/>
      <c r="AZ190" s="3"/>
      <c r="BA190" s="44"/>
      <c r="BB190" s="43"/>
      <c r="BC190" s="3"/>
      <c r="BD190" s="3"/>
      <c r="BE190" s="3"/>
      <c r="BF190" s="45"/>
      <c r="BG190" s="46"/>
      <c r="BH190" s="3"/>
      <c r="BI190" s="3"/>
      <c r="BJ190" s="3"/>
      <c r="BK190" s="44"/>
      <c r="BL190" s="43"/>
      <c r="BM190" s="3"/>
      <c r="BN190" s="3"/>
      <c r="BO190" s="3"/>
      <c r="BP190" s="44"/>
      <c r="BQ190" s="130"/>
      <c r="BR190" s="132"/>
    </row>
    <row r="191" spans="2:70" ht="41.25" customHeight="1" x14ac:dyDescent="0.25">
      <c r="B191" s="158"/>
      <c r="C191" s="136" t="s">
        <v>107</v>
      </c>
      <c r="D191" s="137" t="s">
        <v>108</v>
      </c>
      <c r="E191" s="137" t="s">
        <v>126</v>
      </c>
      <c r="F191" s="137">
        <v>84</v>
      </c>
      <c r="G191" s="136" t="s">
        <v>157</v>
      </c>
      <c r="H191" s="64" t="s">
        <v>5</v>
      </c>
      <c r="I191" s="46"/>
      <c r="J191" s="42"/>
      <c r="K191" s="42"/>
      <c r="L191" s="42"/>
      <c r="M191" s="44"/>
      <c r="N191" s="43"/>
      <c r="O191" s="3"/>
      <c r="P191" s="3"/>
      <c r="Q191" s="3"/>
      <c r="R191" s="44"/>
      <c r="S191" s="43"/>
      <c r="T191" s="3"/>
      <c r="U191" s="3"/>
      <c r="V191" s="3"/>
      <c r="W191" s="44"/>
      <c r="X191" s="43"/>
      <c r="Y191" s="3"/>
      <c r="Z191" s="3"/>
      <c r="AA191" s="3"/>
      <c r="AB191" s="44"/>
      <c r="AC191" s="43"/>
      <c r="AD191" s="3"/>
      <c r="AE191" s="3"/>
      <c r="AF191" s="3"/>
      <c r="AG191" s="44"/>
      <c r="AH191" s="43"/>
      <c r="AI191" s="3"/>
      <c r="AJ191" s="3"/>
      <c r="AK191" s="3"/>
      <c r="AL191" s="45"/>
      <c r="AM191" s="46"/>
      <c r="AN191" s="3"/>
      <c r="AO191" s="3"/>
      <c r="AP191" s="3"/>
      <c r="AQ191" s="47"/>
      <c r="AR191" s="43"/>
      <c r="AS191" s="3"/>
      <c r="AT191" s="3"/>
      <c r="AU191" s="3"/>
      <c r="AV191" s="45"/>
      <c r="AW191" s="46"/>
      <c r="AX191" s="3"/>
      <c r="AY191" s="3"/>
      <c r="AZ191" s="3"/>
      <c r="BA191" s="44"/>
      <c r="BB191" s="43"/>
      <c r="BC191" s="3"/>
      <c r="BD191" s="3"/>
      <c r="BE191" s="3"/>
      <c r="BF191" s="45"/>
      <c r="BG191" s="46"/>
      <c r="BH191" s="3"/>
      <c r="BI191" s="3"/>
      <c r="BJ191" s="3"/>
      <c r="BK191" s="44"/>
      <c r="BL191" s="43"/>
      <c r="BM191" s="3"/>
      <c r="BN191" s="3"/>
      <c r="BO191" s="3"/>
      <c r="BP191" s="44"/>
      <c r="BQ191" s="129"/>
      <c r="BR191" s="131"/>
    </row>
    <row r="192" spans="2:70" ht="36.75" customHeight="1" x14ac:dyDescent="0.25">
      <c r="B192" s="158"/>
      <c r="C192" s="136"/>
      <c r="D192" s="137"/>
      <c r="E192" s="138"/>
      <c r="F192" s="137"/>
      <c r="G192" s="138"/>
      <c r="H192" s="65" t="s">
        <v>6</v>
      </c>
      <c r="I192" s="46"/>
      <c r="J192" s="3"/>
      <c r="K192" s="3"/>
      <c r="L192" s="3"/>
      <c r="M192" s="44"/>
      <c r="N192" s="43"/>
      <c r="O192" s="3"/>
      <c r="P192" s="3"/>
      <c r="Q192" s="3"/>
      <c r="R192" s="44"/>
      <c r="S192" s="43"/>
      <c r="T192" s="3"/>
      <c r="U192" s="3"/>
      <c r="V192" s="3"/>
      <c r="W192" s="44"/>
      <c r="X192" s="43"/>
      <c r="Y192" s="3"/>
      <c r="Z192" s="3"/>
      <c r="AA192" s="3"/>
      <c r="AB192" s="44"/>
      <c r="AC192" s="43"/>
      <c r="AD192" s="3"/>
      <c r="AE192" s="3"/>
      <c r="AF192" s="3"/>
      <c r="AG192" s="44"/>
      <c r="AH192" s="43"/>
      <c r="AI192" s="3"/>
      <c r="AJ192" s="3"/>
      <c r="AK192" s="3"/>
      <c r="AL192" s="45"/>
      <c r="AM192" s="46"/>
      <c r="AN192" s="3"/>
      <c r="AO192" s="3"/>
      <c r="AP192" s="3"/>
      <c r="AQ192" s="47"/>
      <c r="AR192" s="43"/>
      <c r="AS192" s="3"/>
      <c r="AT192" s="3"/>
      <c r="AU192" s="3"/>
      <c r="AV192" s="45"/>
      <c r="AW192" s="46"/>
      <c r="AX192" s="3"/>
      <c r="AY192" s="3"/>
      <c r="AZ192" s="3"/>
      <c r="BA192" s="44"/>
      <c r="BB192" s="43"/>
      <c r="BC192" s="3"/>
      <c r="BD192" s="3"/>
      <c r="BE192" s="3"/>
      <c r="BF192" s="45"/>
      <c r="BG192" s="46"/>
      <c r="BH192" s="3"/>
      <c r="BI192" s="3"/>
      <c r="BJ192" s="3"/>
      <c r="BK192" s="44"/>
      <c r="BL192" s="43"/>
      <c r="BM192" s="3"/>
      <c r="BN192" s="3"/>
      <c r="BO192" s="3"/>
      <c r="BP192" s="44"/>
      <c r="BQ192" s="130"/>
      <c r="BR192" s="132"/>
    </row>
    <row r="193" spans="2:70" ht="24" customHeight="1" x14ac:dyDescent="0.25">
      <c r="B193" s="158"/>
      <c r="C193" s="136"/>
      <c r="D193" s="137"/>
      <c r="E193" s="136" t="s">
        <v>127</v>
      </c>
      <c r="F193" s="137">
        <v>85</v>
      </c>
      <c r="G193" s="136" t="s">
        <v>157</v>
      </c>
      <c r="H193" s="64" t="s">
        <v>5</v>
      </c>
      <c r="I193" s="46"/>
      <c r="J193" s="42"/>
      <c r="K193" s="42"/>
      <c r="L193" s="42"/>
      <c r="M193" s="44"/>
      <c r="N193" s="43"/>
      <c r="O193" s="3"/>
      <c r="P193" s="3"/>
      <c r="Q193" s="3"/>
      <c r="R193" s="44"/>
      <c r="S193" s="43"/>
      <c r="T193" s="3"/>
      <c r="U193" s="3"/>
      <c r="V193" s="3"/>
      <c r="W193" s="44"/>
      <c r="X193" s="43"/>
      <c r="Y193" s="3"/>
      <c r="Z193" s="3"/>
      <c r="AA193" s="3"/>
      <c r="AB193" s="44"/>
      <c r="AC193" s="43"/>
      <c r="AD193" s="3"/>
      <c r="AE193" s="3"/>
      <c r="AF193" s="3"/>
      <c r="AG193" s="44"/>
      <c r="AH193" s="43"/>
      <c r="AI193" s="3"/>
      <c r="AJ193" s="3"/>
      <c r="AK193" s="3"/>
      <c r="AL193" s="45"/>
      <c r="AM193" s="46"/>
      <c r="AN193" s="3"/>
      <c r="AO193" s="3"/>
      <c r="AP193" s="3"/>
      <c r="AQ193" s="47"/>
      <c r="AR193" s="43"/>
      <c r="AS193" s="3"/>
      <c r="AT193" s="3"/>
      <c r="AU193" s="3"/>
      <c r="AV193" s="45"/>
      <c r="AW193" s="46"/>
      <c r="AX193" s="3"/>
      <c r="AY193" s="3"/>
      <c r="AZ193" s="3"/>
      <c r="BA193" s="44"/>
      <c r="BB193" s="43"/>
      <c r="BC193" s="3"/>
      <c r="BD193" s="3"/>
      <c r="BE193" s="3"/>
      <c r="BF193" s="45"/>
      <c r="BG193" s="46"/>
      <c r="BH193" s="3"/>
      <c r="BI193" s="3"/>
      <c r="BJ193" s="3"/>
      <c r="BK193" s="44"/>
      <c r="BL193" s="43"/>
      <c r="BM193" s="3"/>
      <c r="BN193" s="3"/>
      <c r="BO193" s="3"/>
      <c r="BP193" s="44"/>
      <c r="BQ193" s="129"/>
      <c r="BR193" s="131"/>
    </row>
    <row r="194" spans="2:70" ht="24" customHeight="1" x14ac:dyDescent="0.25">
      <c r="B194" s="158"/>
      <c r="C194" s="136"/>
      <c r="D194" s="137"/>
      <c r="E194" s="136"/>
      <c r="F194" s="137"/>
      <c r="G194" s="138"/>
      <c r="H194" s="65" t="s">
        <v>6</v>
      </c>
      <c r="I194" s="46"/>
      <c r="J194" s="3"/>
      <c r="K194" s="3"/>
      <c r="L194" s="3"/>
      <c r="M194" s="44"/>
      <c r="N194" s="43"/>
      <c r="O194" s="3"/>
      <c r="P194" s="3"/>
      <c r="Q194" s="3"/>
      <c r="R194" s="44"/>
      <c r="S194" s="43"/>
      <c r="T194" s="3"/>
      <c r="U194" s="3"/>
      <c r="V194" s="3"/>
      <c r="W194" s="44"/>
      <c r="X194" s="43"/>
      <c r="Y194" s="3"/>
      <c r="Z194" s="3"/>
      <c r="AA194" s="3"/>
      <c r="AB194" s="44"/>
      <c r="AC194" s="43"/>
      <c r="AD194" s="3"/>
      <c r="AE194" s="3"/>
      <c r="AF194" s="3"/>
      <c r="AG194" s="44"/>
      <c r="AH194" s="43"/>
      <c r="AI194" s="3"/>
      <c r="AJ194" s="3"/>
      <c r="AK194" s="3"/>
      <c r="AL194" s="45"/>
      <c r="AM194" s="46"/>
      <c r="AN194" s="3"/>
      <c r="AO194" s="3"/>
      <c r="AP194" s="3"/>
      <c r="AQ194" s="47"/>
      <c r="AR194" s="43"/>
      <c r="AS194" s="3"/>
      <c r="AT194" s="3"/>
      <c r="AU194" s="3"/>
      <c r="AV194" s="45"/>
      <c r="AW194" s="46"/>
      <c r="AX194" s="3"/>
      <c r="AY194" s="3"/>
      <c r="AZ194" s="3"/>
      <c r="BA194" s="44"/>
      <c r="BB194" s="43"/>
      <c r="BC194" s="3"/>
      <c r="BD194" s="3"/>
      <c r="BE194" s="3"/>
      <c r="BF194" s="45"/>
      <c r="BG194" s="46"/>
      <c r="BH194" s="3"/>
      <c r="BI194" s="3"/>
      <c r="BJ194" s="3"/>
      <c r="BK194" s="44"/>
      <c r="BL194" s="43"/>
      <c r="BM194" s="3"/>
      <c r="BN194" s="3"/>
      <c r="BO194" s="3"/>
      <c r="BP194" s="44"/>
      <c r="BQ194" s="130"/>
      <c r="BR194" s="132"/>
    </row>
    <row r="195" spans="2:70" ht="24" customHeight="1" x14ac:dyDescent="0.25">
      <c r="B195" s="158"/>
      <c r="C195" s="136"/>
      <c r="D195" s="137"/>
      <c r="E195" s="136" t="s">
        <v>257</v>
      </c>
      <c r="F195" s="137">
        <v>86</v>
      </c>
      <c r="G195" s="136" t="s">
        <v>157</v>
      </c>
      <c r="H195" s="64" t="s">
        <v>5</v>
      </c>
      <c r="I195" s="46"/>
      <c r="J195" s="3"/>
      <c r="K195" s="3"/>
      <c r="L195" s="3"/>
      <c r="M195" s="44"/>
      <c r="N195" s="43"/>
      <c r="O195" s="3"/>
      <c r="P195" s="3"/>
      <c r="Q195" s="3"/>
      <c r="R195" s="44"/>
      <c r="S195" s="43"/>
      <c r="T195" s="3"/>
      <c r="U195" s="3"/>
      <c r="V195" s="3"/>
      <c r="W195" s="44"/>
      <c r="X195" s="43"/>
      <c r="Y195" s="3"/>
      <c r="Z195" s="3"/>
      <c r="AA195" s="3"/>
      <c r="AB195" s="44"/>
      <c r="AC195" s="43"/>
      <c r="AD195" s="3"/>
      <c r="AE195" s="3"/>
      <c r="AF195" s="3"/>
      <c r="AG195" s="44"/>
      <c r="AH195" s="43"/>
      <c r="AI195" s="3"/>
      <c r="AJ195" s="3"/>
      <c r="AK195" s="3"/>
      <c r="AL195" s="45"/>
      <c r="AM195" s="46"/>
      <c r="AN195" s="3"/>
      <c r="AO195" s="3"/>
      <c r="AP195" s="3"/>
      <c r="AQ195" s="47"/>
      <c r="AR195" s="43"/>
      <c r="AS195" s="3"/>
      <c r="AT195" s="3"/>
      <c r="AU195" s="3"/>
      <c r="AV195" s="45"/>
      <c r="AW195" s="46"/>
      <c r="AX195" s="3"/>
      <c r="AY195" s="3"/>
      <c r="AZ195" s="3"/>
      <c r="BA195" s="44"/>
      <c r="BB195" s="43"/>
      <c r="BC195" s="3"/>
      <c r="BD195" s="3"/>
      <c r="BE195" s="3"/>
      <c r="BF195" s="45"/>
      <c r="BG195" s="46"/>
      <c r="BH195" s="3"/>
      <c r="BI195" s="3"/>
      <c r="BJ195" s="3"/>
      <c r="BK195" s="44"/>
      <c r="BL195" s="43"/>
      <c r="BM195" s="3"/>
      <c r="BN195" s="3"/>
      <c r="BO195" s="3"/>
      <c r="BP195" s="44"/>
      <c r="BQ195" s="129"/>
      <c r="BR195" s="131"/>
    </row>
    <row r="196" spans="2:70" ht="24" customHeight="1" x14ac:dyDescent="0.25">
      <c r="B196" s="158"/>
      <c r="C196" s="136"/>
      <c r="D196" s="137"/>
      <c r="E196" s="136"/>
      <c r="F196" s="137"/>
      <c r="G196" s="138"/>
      <c r="H196" s="65" t="s">
        <v>6</v>
      </c>
      <c r="I196" s="46"/>
      <c r="J196" s="3"/>
      <c r="K196" s="3"/>
      <c r="L196" s="3"/>
      <c r="M196" s="44"/>
      <c r="N196" s="43"/>
      <c r="O196" s="3"/>
      <c r="P196" s="3"/>
      <c r="Q196" s="3"/>
      <c r="R196" s="44"/>
      <c r="S196" s="43"/>
      <c r="T196" s="3"/>
      <c r="U196" s="3"/>
      <c r="V196" s="3"/>
      <c r="W196" s="44"/>
      <c r="X196" s="43"/>
      <c r="Y196" s="3"/>
      <c r="Z196" s="3"/>
      <c r="AA196" s="3"/>
      <c r="AB196" s="44"/>
      <c r="AC196" s="43"/>
      <c r="AD196" s="3"/>
      <c r="AE196" s="3"/>
      <c r="AF196" s="3"/>
      <c r="AG196" s="44"/>
      <c r="AH196" s="43"/>
      <c r="AI196" s="3"/>
      <c r="AJ196" s="3"/>
      <c r="AK196" s="3"/>
      <c r="AL196" s="45"/>
      <c r="AM196" s="46"/>
      <c r="AN196" s="3"/>
      <c r="AO196" s="3"/>
      <c r="AP196" s="3"/>
      <c r="AQ196" s="47"/>
      <c r="AR196" s="43"/>
      <c r="AS196" s="3"/>
      <c r="AT196" s="3"/>
      <c r="AU196" s="3"/>
      <c r="AV196" s="45"/>
      <c r="AW196" s="46"/>
      <c r="AX196" s="3"/>
      <c r="AY196" s="3"/>
      <c r="AZ196" s="3"/>
      <c r="BA196" s="44"/>
      <c r="BB196" s="43"/>
      <c r="BC196" s="3"/>
      <c r="BD196" s="3"/>
      <c r="BE196" s="3"/>
      <c r="BF196" s="45"/>
      <c r="BG196" s="46"/>
      <c r="BH196" s="3"/>
      <c r="BI196" s="3"/>
      <c r="BJ196" s="3"/>
      <c r="BK196" s="44"/>
      <c r="BL196" s="43"/>
      <c r="BM196" s="3"/>
      <c r="BN196" s="3"/>
      <c r="BO196" s="3"/>
      <c r="BP196" s="44"/>
      <c r="BQ196" s="130"/>
      <c r="BR196" s="132"/>
    </row>
    <row r="197" spans="2:70" ht="31.5" customHeight="1" x14ac:dyDescent="0.25">
      <c r="B197" s="158"/>
      <c r="C197" s="136"/>
      <c r="D197" s="137"/>
      <c r="E197" s="137" t="s">
        <v>9</v>
      </c>
      <c r="F197" s="137">
        <v>87</v>
      </c>
      <c r="G197" s="136" t="s">
        <v>157</v>
      </c>
      <c r="H197" s="64" t="s">
        <v>5</v>
      </c>
      <c r="I197" s="46"/>
      <c r="J197" s="42"/>
      <c r="K197" s="42"/>
      <c r="L197" s="42"/>
      <c r="M197" s="44"/>
      <c r="N197" s="43"/>
      <c r="O197" s="3"/>
      <c r="P197" s="3"/>
      <c r="Q197" s="3"/>
      <c r="R197" s="44"/>
      <c r="S197" s="43"/>
      <c r="T197" s="3"/>
      <c r="U197" s="3"/>
      <c r="V197" s="3"/>
      <c r="W197" s="44"/>
      <c r="X197" s="43"/>
      <c r="Y197" s="3"/>
      <c r="Z197" s="3"/>
      <c r="AA197" s="3"/>
      <c r="AB197" s="44"/>
      <c r="AC197" s="43"/>
      <c r="AD197" s="3"/>
      <c r="AE197" s="3"/>
      <c r="AF197" s="3"/>
      <c r="AG197" s="44"/>
      <c r="AH197" s="43"/>
      <c r="AI197" s="3"/>
      <c r="AJ197" s="3"/>
      <c r="AK197" s="3"/>
      <c r="AL197" s="45"/>
      <c r="AM197" s="46"/>
      <c r="AN197" s="3"/>
      <c r="AO197" s="3"/>
      <c r="AP197" s="3"/>
      <c r="AQ197" s="47"/>
      <c r="AR197" s="43"/>
      <c r="AS197" s="3"/>
      <c r="AT197" s="3"/>
      <c r="AU197" s="3"/>
      <c r="AV197" s="45"/>
      <c r="AW197" s="46"/>
      <c r="AX197" s="3"/>
      <c r="AY197" s="3"/>
      <c r="AZ197" s="3"/>
      <c r="BA197" s="44"/>
      <c r="BB197" s="43"/>
      <c r="BC197" s="3"/>
      <c r="BD197" s="3"/>
      <c r="BE197" s="3"/>
      <c r="BF197" s="45"/>
      <c r="BG197" s="46"/>
      <c r="BH197" s="3"/>
      <c r="BI197" s="3"/>
      <c r="BJ197" s="3"/>
      <c r="BK197" s="44"/>
      <c r="BL197" s="43"/>
      <c r="BM197" s="3"/>
      <c r="BN197" s="3"/>
      <c r="BO197" s="3"/>
      <c r="BP197" s="44"/>
      <c r="BQ197" s="129"/>
      <c r="BR197" s="131"/>
    </row>
    <row r="198" spans="2:70" ht="31.5" customHeight="1" x14ac:dyDescent="0.25">
      <c r="B198" s="158"/>
      <c r="C198" s="136"/>
      <c r="D198" s="137"/>
      <c r="E198" s="138"/>
      <c r="F198" s="137"/>
      <c r="G198" s="138"/>
      <c r="H198" s="65" t="s">
        <v>6</v>
      </c>
      <c r="I198" s="46"/>
      <c r="J198" s="3"/>
      <c r="K198" s="3"/>
      <c r="L198" s="3"/>
      <c r="M198" s="44"/>
      <c r="N198" s="43"/>
      <c r="O198" s="3"/>
      <c r="P198" s="3"/>
      <c r="Q198" s="3"/>
      <c r="R198" s="44"/>
      <c r="S198" s="43"/>
      <c r="T198" s="3"/>
      <c r="U198" s="3"/>
      <c r="V198" s="3"/>
      <c r="W198" s="44"/>
      <c r="X198" s="43"/>
      <c r="Y198" s="3"/>
      <c r="Z198" s="3"/>
      <c r="AA198" s="3"/>
      <c r="AB198" s="44"/>
      <c r="AC198" s="43"/>
      <c r="AD198" s="3"/>
      <c r="AE198" s="3"/>
      <c r="AF198" s="3"/>
      <c r="AG198" s="44"/>
      <c r="AH198" s="43"/>
      <c r="AI198" s="3"/>
      <c r="AJ198" s="3"/>
      <c r="AK198" s="3"/>
      <c r="AL198" s="45"/>
      <c r="AM198" s="46"/>
      <c r="AN198" s="3"/>
      <c r="AO198" s="3"/>
      <c r="AP198" s="3"/>
      <c r="AQ198" s="47"/>
      <c r="AR198" s="43"/>
      <c r="AS198" s="3"/>
      <c r="AT198" s="3"/>
      <c r="AU198" s="3"/>
      <c r="AV198" s="45"/>
      <c r="AW198" s="46"/>
      <c r="AX198" s="3"/>
      <c r="AY198" s="3"/>
      <c r="AZ198" s="3"/>
      <c r="BA198" s="44"/>
      <c r="BB198" s="43"/>
      <c r="BC198" s="3"/>
      <c r="BD198" s="3"/>
      <c r="BE198" s="3"/>
      <c r="BF198" s="45"/>
      <c r="BG198" s="46"/>
      <c r="BH198" s="3"/>
      <c r="BI198" s="3"/>
      <c r="BJ198" s="3"/>
      <c r="BK198" s="44"/>
      <c r="BL198" s="43"/>
      <c r="BM198" s="3"/>
      <c r="BN198" s="3"/>
      <c r="BO198" s="3"/>
      <c r="BP198" s="44"/>
      <c r="BQ198" s="130"/>
      <c r="BR198" s="132"/>
    </row>
    <row r="199" spans="2:70" ht="23.25" customHeight="1" x14ac:dyDescent="0.25">
      <c r="B199" s="158"/>
      <c r="C199" s="136"/>
      <c r="D199" s="137"/>
      <c r="E199" s="137" t="s">
        <v>109</v>
      </c>
      <c r="F199" s="137">
        <v>88</v>
      </c>
      <c r="G199" s="136" t="s">
        <v>157</v>
      </c>
      <c r="H199" s="64" t="s">
        <v>5</v>
      </c>
      <c r="I199" s="46"/>
      <c r="J199" s="42"/>
      <c r="K199" s="42"/>
      <c r="L199" s="42"/>
      <c r="M199" s="44"/>
      <c r="N199" s="43"/>
      <c r="O199" s="3"/>
      <c r="P199" s="3"/>
      <c r="Q199" s="3"/>
      <c r="R199" s="44"/>
      <c r="S199" s="43"/>
      <c r="T199" s="3"/>
      <c r="U199" s="3"/>
      <c r="V199" s="3"/>
      <c r="W199" s="44"/>
      <c r="X199" s="43"/>
      <c r="Y199" s="3"/>
      <c r="Z199" s="3"/>
      <c r="AA199" s="3"/>
      <c r="AB199" s="44"/>
      <c r="AC199" s="43"/>
      <c r="AD199" s="3"/>
      <c r="AE199" s="3"/>
      <c r="AF199" s="3"/>
      <c r="AG199" s="44"/>
      <c r="AH199" s="43"/>
      <c r="AI199" s="3"/>
      <c r="AJ199" s="3"/>
      <c r="AK199" s="3"/>
      <c r="AL199" s="45"/>
      <c r="AM199" s="46"/>
      <c r="AN199" s="3"/>
      <c r="AO199" s="3"/>
      <c r="AP199" s="3"/>
      <c r="AQ199" s="47"/>
      <c r="AR199" s="43"/>
      <c r="AS199" s="3"/>
      <c r="AT199" s="3"/>
      <c r="AU199" s="3"/>
      <c r="AV199" s="45"/>
      <c r="AW199" s="46"/>
      <c r="AX199" s="3"/>
      <c r="AY199" s="3"/>
      <c r="AZ199" s="3"/>
      <c r="BA199" s="44"/>
      <c r="BB199" s="43"/>
      <c r="BC199" s="3"/>
      <c r="BD199" s="3"/>
      <c r="BE199" s="3"/>
      <c r="BF199" s="45"/>
      <c r="BG199" s="46"/>
      <c r="BH199" s="3"/>
      <c r="BI199" s="3"/>
      <c r="BJ199" s="3"/>
      <c r="BK199" s="44"/>
      <c r="BL199" s="43"/>
      <c r="BM199" s="3"/>
      <c r="BN199" s="3"/>
      <c r="BO199" s="3"/>
      <c r="BP199" s="44"/>
      <c r="BQ199" s="41"/>
      <c r="BR199" s="131"/>
    </row>
    <row r="200" spans="2:70" ht="23.25" customHeight="1" x14ac:dyDescent="0.25">
      <c r="B200" s="158"/>
      <c r="C200" s="136"/>
      <c r="D200" s="137"/>
      <c r="E200" s="138"/>
      <c r="F200" s="137"/>
      <c r="G200" s="138"/>
      <c r="H200" s="65" t="s">
        <v>6</v>
      </c>
      <c r="I200" s="46"/>
      <c r="J200" s="3"/>
      <c r="K200" s="3"/>
      <c r="L200" s="3"/>
      <c r="M200" s="44"/>
      <c r="N200" s="43"/>
      <c r="O200" s="3"/>
      <c r="P200" s="3"/>
      <c r="Q200" s="3"/>
      <c r="R200" s="44"/>
      <c r="S200" s="43"/>
      <c r="T200" s="3"/>
      <c r="U200" s="3"/>
      <c r="V200" s="3"/>
      <c r="W200" s="44"/>
      <c r="X200" s="43"/>
      <c r="Y200" s="3"/>
      <c r="Z200" s="3"/>
      <c r="AA200" s="3"/>
      <c r="AB200" s="44"/>
      <c r="AC200" s="43"/>
      <c r="AD200" s="3"/>
      <c r="AE200" s="3"/>
      <c r="AF200" s="3"/>
      <c r="AG200" s="44"/>
      <c r="AH200" s="43"/>
      <c r="AI200" s="3"/>
      <c r="AJ200" s="3"/>
      <c r="AK200" s="3"/>
      <c r="AL200" s="45"/>
      <c r="AM200" s="46"/>
      <c r="AN200" s="3"/>
      <c r="AO200" s="3"/>
      <c r="AP200" s="3"/>
      <c r="AQ200" s="47"/>
      <c r="AR200" s="43"/>
      <c r="AS200" s="3"/>
      <c r="AT200" s="3"/>
      <c r="AU200" s="3"/>
      <c r="AV200" s="45"/>
      <c r="AW200" s="46"/>
      <c r="AX200" s="3"/>
      <c r="AY200" s="3"/>
      <c r="AZ200" s="3"/>
      <c r="BA200" s="44"/>
      <c r="BB200" s="43"/>
      <c r="BC200" s="3"/>
      <c r="BD200" s="3"/>
      <c r="BE200" s="3"/>
      <c r="BF200" s="45"/>
      <c r="BG200" s="46"/>
      <c r="BH200" s="3"/>
      <c r="BI200" s="3"/>
      <c r="BJ200" s="3"/>
      <c r="BK200" s="44"/>
      <c r="BL200" s="43"/>
      <c r="BM200" s="3"/>
      <c r="BN200" s="3"/>
      <c r="BO200" s="3"/>
      <c r="BP200" s="44"/>
      <c r="BQ200" s="41"/>
      <c r="BR200" s="132"/>
    </row>
    <row r="201" spans="2:70" ht="50.25" customHeight="1" x14ac:dyDescent="0.25">
      <c r="B201" s="158"/>
      <c r="C201" s="136"/>
      <c r="D201" s="137"/>
      <c r="E201" s="137" t="s">
        <v>255</v>
      </c>
      <c r="F201" s="137">
        <v>89</v>
      </c>
      <c r="G201" s="137" t="s">
        <v>256</v>
      </c>
      <c r="H201" s="64" t="s">
        <v>5</v>
      </c>
      <c r="I201" s="46"/>
      <c r="J201" s="42"/>
      <c r="K201" s="42"/>
      <c r="L201" s="42"/>
      <c r="M201" s="44"/>
      <c r="N201" s="43"/>
      <c r="O201" s="3"/>
      <c r="P201" s="3"/>
      <c r="Q201" s="3"/>
      <c r="R201" s="44"/>
      <c r="S201" s="43"/>
      <c r="T201" s="3"/>
      <c r="U201" s="3"/>
      <c r="V201" s="3"/>
      <c r="W201" s="44"/>
      <c r="X201" s="43"/>
      <c r="Y201" s="3"/>
      <c r="Z201" s="3"/>
      <c r="AA201" s="3"/>
      <c r="AB201" s="44"/>
      <c r="AC201" s="43"/>
      <c r="AD201" s="3"/>
      <c r="AE201" s="3"/>
      <c r="AF201" s="3"/>
      <c r="AG201" s="44"/>
      <c r="AH201" s="43"/>
      <c r="AI201" s="3"/>
      <c r="AJ201" s="3"/>
      <c r="AK201" s="3"/>
      <c r="AL201" s="45"/>
      <c r="AM201" s="46"/>
      <c r="AN201" s="3"/>
      <c r="AO201" s="3"/>
      <c r="AP201" s="3"/>
      <c r="AQ201" s="47"/>
      <c r="AR201" s="43"/>
      <c r="AS201" s="3"/>
      <c r="AT201" s="3"/>
      <c r="AU201" s="3"/>
      <c r="AV201" s="45"/>
      <c r="AW201" s="46"/>
      <c r="AX201" s="3"/>
      <c r="AY201" s="3"/>
      <c r="AZ201" s="3"/>
      <c r="BA201" s="44"/>
      <c r="BB201" s="43"/>
      <c r="BC201" s="3"/>
      <c r="BD201" s="3"/>
      <c r="BE201" s="3"/>
      <c r="BF201" s="45"/>
      <c r="BG201" s="46"/>
      <c r="BH201" s="3"/>
      <c r="BI201" s="3"/>
      <c r="BJ201" s="3"/>
      <c r="BK201" s="44"/>
      <c r="BL201" s="43"/>
      <c r="BM201" s="3"/>
      <c r="BN201" s="3"/>
      <c r="BO201" s="3"/>
      <c r="BP201" s="44"/>
      <c r="BQ201" s="129"/>
      <c r="BR201" s="131"/>
    </row>
    <row r="202" spans="2:70" ht="41.25" customHeight="1" x14ac:dyDescent="0.25">
      <c r="B202" s="158"/>
      <c r="C202" s="136"/>
      <c r="D202" s="137"/>
      <c r="E202" s="138"/>
      <c r="F202" s="137"/>
      <c r="G202" s="138"/>
      <c r="H202" s="65" t="s">
        <v>6</v>
      </c>
      <c r="I202" s="46"/>
      <c r="J202" s="3"/>
      <c r="K202" s="3"/>
      <c r="L202" s="3"/>
      <c r="M202" s="44"/>
      <c r="N202" s="43"/>
      <c r="O202" s="3"/>
      <c r="P202" s="3"/>
      <c r="Q202" s="3"/>
      <c r="R202" s="44"/>
      <c r="S202" s="43"/>
      <c r="T202" s="3"/>
      <c r="U202" s="3"/>
      <c r="V202" s="3"/>
      <c r="W202" s="44"/>
      <c r="X202" s="43"/>
      <c r="Y202" s="3"/>
      <c r="Z202" s="3"/>
      <c r="AA202" s="3"/>
      <c r="AB202" s="44"/>
      <c r="AC202" s="43"/>
      <c r="AD202" s="3"/>
      <c r="AE202" s="3"/>
      <c r="AF202" s="3"/>
      <c r="AG202" s="44"/>
      <c r="AH202" s="43"/>
      <c r="AI202" s="3"/>
      <c r="AJ202" s="3"/>
      <c r="AK202" s="3"/>
      <c r="AL202" s="45"/>
      <c r="AM202" s="46"/>
      <c r="AN202" s="3"/>
      <c r="AO202" s="3"/>
      <c r="AP202" s="3"/>
      <c r="AQ202" s="47"/>
      <c r="AR202" s="43"/>
      <c r="AS202" s="3"/>
      <c r="AT202" s="3"/>
      <c r="AU202" s="3"/>
      <c r="AV202" s="45"/>
      <c r="AW202" s="46"/>
      <c r="AX202" s="3"/>
      <c r="AY202" s="3"/>
      <c r="AZ202" s="3"/>
      <c r="BA202" s="44"/>
      <c r="BB202" s="43"/>
      <c r="BC202" s="3"/>
      <c r="BD202" s="3"/>
      <c r="BE202" s="3"/>
      <c r="BF202" s="45"/>
      <c r="BG202" s="46"/>
      <c r="BH202" s="3"/>
      <c r="BI202" s="3"/>
      <c r="BJ202" s="3"/>
      <c r="BK202" s="44"/>
      <c r="BL202" s="43"/>
      <c r="BM202" s="3"/>
      <c r="BN202" s="3"/>
      <c r="BO202" s="3"/>
      <c r="BP202" s="44"/>
      <c r="BQ202" s="130"/>
      <c r="BR202" s="132"/>
    </row>
    <row r="203" spans="2:70" ht="36.75" customHeight="1" x14ac:dyDescent="0.25">
      <c r="B203" s="158"/>
      <c r="C203" s="136"/>
      <c r="D203" s="137"/>
      <c r="E203" s="137" t="s">
        <v>40</v>
      </c>
      <c r="F203" s="137">
        <v>90</v>
      </c>
      <c r="G203" s="136" t="s">
        <v>258</v>
      </c>
      <c r="H203" s="64" t="s">
        <v>5</v>
      </c>
      <c r="I203" s="46"/>
      <c r="J203" s="42"/>
      <c r="K203" s="42"/>
      <c r="L203" s="42"/>
      <c r="M203" s="44"/>
      <c r="N203" s="43"/>
      <c r="O203" s="3"/>
      <c r="P203" s="3"/>
      <c r="Q203" s="3"/>
      <c r="R203" s="44"/>
      <c r="S203" s="43"/>
      <c r="T203" s="3"/>
      <c r="U203" s="3"/>
      <c r="V203" s="3"/>
      <c r="W203" s="44"/>
      <c r="X203" s="43"/>
      <c r="Y203" s="3"/>
      <c r="Z203" s="3"/>
      <c r="AA203" s="3"/>
      <c r="AB203" s="44"/>
      <c r="AC203" s="43"/>
      <c r="AD203" s="3"/>
      <c r="AE203" s="3"/>
      <c r="AF203" s="3"/>
      <c r="AG203" s="44"/>
      <c r="AH203" s="43"/>
      <c r="AI203" s="3"/>
      <c r="AJ203" s="3"/>
      <c r="AK203" s="3"/>
      <c r="AL203" s="45"/>
      <c r="AM203" s="46"/>
      <c r="AN203" s="3"/>
      <c r="AO203" s="3"/>
      <c r="AP203" s="3"/>
      <c r="AQ203" s="47"/>
      <c r="AR203" s="43"/>
      <c r="AS203" s="3"/>
      <c r="AT203" s="3"/>
      <c r="AU203" s="3"/>
      <c r="AV203" s="45"/>
      <c r="AW203" s="46"/>
      <c r="AX203" s="3"/>
      <c r="AY203" s="3"/>
      <c r="AZ203" s="3"/>
      <c r="BA203" s="44"/>
      <c r="BB203" s="43"/>
      <c r="BC203" s="3"/>
      <c r="BD203" s="3"/>
      <c r="BE203" s="3"/>
      <c r="BF203" s="45"/>
      <c r="BG203" s="46"/>
      <c r="BH203" s="3"/>
      <c r="BI203" s="3"/>
      <c r="BJ203" s="3"/>
      <c r="BK203" s="44"/>
      <c r="BL203" s="43"/>
      <c r="BM203" s="3"/>
      <c r="BN203" s="3"/>
      <c r="BO203" s="3"/>
      <c r="BP203" s="44"/>
      <c r="BQ203" s="129"/>
      <c r="BR203" s="131"/>
    </row>
    <row r="204" spans="2:70" ht="38.25" customHeight="1" x14ac:dyDescent="0.25">
      <c r="B204" s="158"/>
      <c r="C204" s="136"/>
      <c r="D204" s="137"/>
      <c r="E204" s="138"/>
      <c r="F204" s="137"/>
      <c r="G204" s="138"/>
      <c r="H204" s="65" t="s">
        <v>6</v>
      </c>
      <c r="I204" s="46"/>
      <c r="J204" s="3"/>
      <c r="K204" s="3"/>
      <c r="L204" s="3"/>
      <c r="M204" s="44"/>
      <c r="N204" s="43"/>
      <c r="O204" s="3"/>
      <c r="P204" s="3"/>
      <c r="Q204" s="3"/>
      <c r="R204" s="44"/>
      <c r="S204" s="43"/>
      <c r="T204" s="3"/>
      <c r="U204" s="3"/>
      <c r="V204" s="3"/>
      <c r="W204" s="44"/>
      <c r="X204" s="43"/>
      <c r="Y204" s="3"/>
      <c r="Z204" s="3"/>
      <c r="AA204" s="3"/>
      <c r="AB204" s="44"/>
      <c r="AC204" s="43"/>
      <c r="AD204" s="3"/>
      <c r="AE204" s="3"/>
      <c r="AF204" s="3"/>
      <c r="AG204" s="44"/>
      <c r="AH204" s="43"/>
      <c r="AI204" s="3"/>
      <c r="AJ204" s="3"/>
      <c r="AK204" s="3"/>
      <c r="AL204" s="45"/>
      <c r="AM204" s="46"/>
      <c r="AN204" s="3"/>
      <c r="AO204" s="3"/>
      <c r="AP204" s="3"/>
      <c r="AQ204" s="47"/>
      <c r="AR204" s="43"/>
      <c r="AS204" s="3"/>
      <c r="AT204" s="3"/>
      <c r="AU204" s="3"/>
      <c r="AV204" s="45"/>
      <c r="AW204" s="46"/>
      <c r="AX204" s="3"/>
      <c r="AY204" s="3"/>
      <c r="AZ204" s="3"/>
      <c r="BA204" s="44"/>
      <c r="BB204" s="43"/>
      <c r="BC204" s="3"/>
      <c r="BD204" s="3"/>
      <c r="BE204" s="3"/>
      <c r="BF204" s="45"/>
      <c r="BG204" s="46"/>
      <c r="BH204" s="3"/>
      <c r="BI204" s="3"/>
      <c r="BJ204" s="3"/>
      <c r="BK204" s="44"/>
      <c r="BL204" s="43"/>
      <c r="BM204" s="3"/>
      <c r="BN204" s="3"/>
      <c r="BO204" s="3"/>
      <c r="BP204" s="44"/>
      <c r="BQ204" s="130"/>
      <c r="BR204" s="132"/>
    </row>
    <row r="205" spans="2:70" ht="38.25" customHeight="1" x14ac:dyDescent="0.25">
      <c r="B205" s="158"/>
      <c r="C205" s="136"/>
      <c r="D205" s="137"/>
      <c r="E205" s="137" t="s">
        <v>259</v>
      </c>
      <c r="F205" s="137">
        <v>91</v>
      </c>
      <c r="G205" s="136" t="s">
        <v>201</v>
      </c>
      <c r="H205" s="64" t="s">
        <v>5</v>
      </c>
      <c r="I205" s="46"/>
      <c r="J205" s="3"/>
      <c r="K205" s="3"/>
      <c r="L205" s="3"/>
      <c r="M205" s="44"/>
      <c r="N205" s="43"/>
      <c r="O205" s="3"/>
      <c r="P205" s="3"/>
      <c r="Q205" s="3"/>
      <c r="R205" s="44"/>
      <c r="S205" s="43"/>
      <c r="T205" s="3"/>
      <c r="U205" s="3"/>
      <c r="V205" s="3"/>
      <c r="W205" s="44"/>
      <c r="X205" s="43"/>
      <c r="Y205" s="3"/>
      <c r="Z205" s="3"/>
      <c r="AA205" s="3"/>
      <c r="AB205" s="44"/>
      <c r="AC205" s="43"/>
      <c r="AD205" s="3"/>
      <c r="AE205" s="3"/>
      <c r="AF205" s="3"/>
      <c r="AG205" s="44"/>
      <c r="AH205" s="43"/>
      <c r="AI205" s="3"/>
      <c r="AJ205" s="3"/>
      <c r="AK205" s="3"/>
      <c r="AL205" s="45"/>
      <c r="AM205" s="46"/>
      <c r="AN205" s="3"/>
      <c r="AO205" s="3"/>
      <c r="AP205" s="3"/>
      <c r="AQ205" s="47"/>
      <c r="AR205" s="43"/>
      <c r="AS205" s="3"/>
      <c r="AT205" s="3"/>
      <c r="AU205" s="3"/>
      <c r="AV205" s="45"/>
      <c r="AW205" s="46"/>
      <c r="AX205" s="3"/>
      <c r="AY205" s="3"/>
      <c r="AZ205" s="3"/>
      <c r="BA205" s="44"/>
      <c r="BB205" s="43"/>
      <c r="BC205" s="3"/>
      <c r="BD205" s="3"/>
      <c r="BE205" s="3"/>
      <c r="BF205" s="45"/>
      <c r="BG205" s="46"/>
      <c r="BH205" s="3"/>
      <c r="BI205" s="3"/>
      <c r="BJ205" s="3"/>
      <c r="BK205" s="44"/>
      <c r="BL205" s="43"/>
      <c r="BM205" s="3"/>
      <c r="BN205" s="3"/>
      <c r="BO205" s="3"/>
      <c r="BP205" s="44"/>
      <c r="BQ205" s="129"/>
      <c r="BR205" s="131"/>
    </row>
    <row r="206" spans="2:70" ht="38.25" customHeight="1" x14ac:dyDescent="0.25">
      <c r="B206" s="158"/>
      <c r="C206" s="136"/>
      <c r="D206" s="137"/>
      <c r="E206" s="138"/>
      <c r="F206" s="137"/>
      <c r="G206" s="138"/>
      <c r="H206" s="65" t="s">
        <v>6</v>
      </c>
      <c r="I206" s="46"/>
      <c r="J206" s="3"/>
      <c r="K206" s="3"/>
      <c r="L206" s="3"/>
      <c r="M206" s="44"/>
      <c r="N206" s="43"/>
      <c r="O206" s="3"/>
      <c r="P206" s="3"/>
      <c r="Q206" s="3"/>
      <c r="R206" s="44"/>
      <c r="S206" s="43"/>
      <c r="T206" s="3"/>
      <c r="U206" s="3"/>
      <c r="V206" s="3"/>
      <c r="W206" s="44"/>
      <c r="X206" s="43"/>
      <c r="Y206" s="3"/>
      <c r="Z206" s="3"/>
      <c r="AA206" s="3"/>
      <c r="AB206" s="44"/>
      <c r="AC206" s="43"/>
      <c r="AD206" s="3"/>
      <c r="AE206" s="3"/>
      <c r="AF206" s="3"/>
      <c r="AG206" s="44"/>
      <c r="AH206" s="43"/>
      <c r="AI206" s="3"/>
      <c r="AJ206" s="3"/>
      <c r="AK206" s="3"/>
      <c r="AL206" s="45"/>
      <c r="AM206" s="46"/>
      <c r="AN206" s="3"/>
      <c r="AO206" s="3"/>
      <c r="AP206" s="3"/>
      <c r="AQ206" s="47"/>
      <c r="AR206" s="43"/>
      <c r="AS206" s="3"/>
      <c r="AT206" s="3"/>
      <c r="AU206" s="3"/>
      <c r="AV206" s="45"/>
      <c r="AW206" s="46"/>
      <c r="AX206" s="3"/>
      <c r="AY206" s="3"/>
      <c r="AZ206" s="3"/>
      <c r="BA206" s="44"/>
      <c r="BB206" s="43"/>
      <c r="BC206" s="3"/>
      <c r="BD206" s="3"/>
      <c r="BE206" s="3"/>
      <c r="BF206" s="45"/>
      <c r="BG206" s="46"/>
      <c r="BH206" s="3"/>
      <c r="BI206" s="3"/>
      <c r="BJ206" s="3"/>
      <c r="BK206" s="44"/>
      <c r="BL206" s="43"/>
      <c r="BM206" s="3"/>
      <c r="BN206" s="3"/>
      <c r="BO206" s="3"/>
      <c r="BP206" s="44"/>
      <c r="BQ206" s="130"/>
      <c r="BR206" s="132"/>
    </row>
    <row r="207" spans="2:70" ht="24.75" customHeight="1" x14ac:dyDescent="0.25">
      <c r="B207" s="158"/>
      <c r="C207" s="136"/>
      <c r="D207" s="137"/>
      <c r="E207" s="137" t="s">
        <v>110</v>
      </c>
      <c r="F207" s="137">
        <v>92</v>
      </c>
      <c r="G207" s="136" t="s">
        <v>157</v>
      </c>
      <c r="H207" s="64" t="s">
        <v>5</v>
      </c>
      <c r="I207" s="46"/>
      <c r="J207" s="42"/>
      <c r="K207" s="42"/>
      <c r="L207" s="42"/>
      <c r="M207" s="44"/>
      <c r="N207" s="43"/>
      <c r="O207" s="3"/>
      <c r="P207" s="3"/>
      <c r="Q207" s="3"/>
      <c r="R207" s="44"/>
      <c r="S207" s="43"/>
      <c r="T207" s="3"/>
      <c r="U207" s="3"/>
      <c r="V207" s="3"/>
      <c r="W207" s="44"/>
      <c r="X207" s="43"/>
      <c r="Y207" s="3"/>
      <c r="Z207" s="3"/>
      <c r="AA207" s="3"/>
      <c r="AB207" s="44"/>
      <c r="AC207" s="43"/>
      <c r="AD207" s="3"/>
      <c r="AE207" s="3"/>
      <c r="AF207" s="3"/>
      <c r="AG207" s="44"/>
      <c r="AH207" s="43"/>
      <c r="AI207" s="3"/>
      <c r="AJ207" s="3"/>
      <c r="AK207" s="3"/>
      <c r="AL207" s="45"/>
      <c r="AM207" s="46"/>
      <c r="AN207" s="3"/>
      <c r="AO207" s="3"/>
      <c r="AP207" s="3"/>
      <c r="AQ207" s="47"/>
      <c r="AR207" s="43"/>
      <c r="AS207" s="3"/>
      <c r="AT207" s="3"/>
      <c r="AU207" s="3"/>
      <c r="AV207" s="45"/>
      <c r="AW207" s="46"/>
      <c r="AX207" s="3"/>
      <c r="AY207" s="3"/>
      <c r="AZ207" s="3"/>
      <c r="BA207" s="44"/>
      <c r="BB207" s="43"/>
      <c r="BC207" s="3"/>
      <c r="BD207" s="3"/>
      <c r="BE207" s="3"/>
      <c r="BF207" s="45"/>
      <c r="BG207" s="46"/>
      <c r="BH207" s="3"/>
      <c r="BI207" s="3"/>
      <c r="BJ207" s="3"/>
      <c r="BK207" s="44"/>
      <c r="BL207" s="43"/>
      <c r="BM207" s="3"/>
      <c r="BN207" s="3"/>
      <c r="BO207" s="3"/>
      <c r="BP207" s="44"/>
      <c r="BQ207" s="129"/>
      <c r="BR207" s="131"/>
    </row>
    <row r="208" spans="2:70" ht="24.75" customHeight="1" x14ac:dyDescent="0.25">
      <c r="B208" s="158"/>
      <c r="C208" s="136"/>
      <c r="D208" s="137"/>
      <c r="E208" s="138"/>
      <c r="F208" s="137"/>
      <c r="G208" s="138"/>
      <c r="H208" s="65" t="s">
        <v>6</v>
      </c>
      <c r="I208" s="46"/>
      <c r="J208" s="3"/>
      <c r="K208" s="3"/>
      <c r="L208" s="3"/>
      <c r="M208" s="44"/>
      <c r="N208" s="43"/>
      <c r="O208" s="3"/>
      <c r="P208" s="3"/>
      <c r="Q208" s="3"/>
      <c r="R208" s="44"/>
      <c r="S208" s="43"/>
      <c r="T208" s="3"/>
      <c r="U208" s="3"/>
      <c r="V208" s="3"/>
      <c r="W208" s="44"/>
      <c r="X208" s="43"/>
      <c r="Y208" s="3"/>
      <c r="Z208" s="3"/>
      <c r="AA208" s="3"/>
      <c r="AB208" s="44"/>
      <c r="AC208" s="43"/>
      <c r="AD208" s="3"/>
      <c r="AE208" s="3"/>
      <c r="AF208" s="3"/>
      <c r="AG208" s="44"/>
      <c r="AH208" s="43"/>
      <c r="AI208" s="3"/>
      <c r="AJ208" s="3"/>
      <c r="AK208" s="3"/>
      <c r="AL208" s="45"/>
      <c r="AM208" s="46"/>
      <c r="AN208" s="3"/>
      <c r="AO208" s="3"/>
      <c r="AP208" s="3"/>
      <c r="AQ208" s="47"/>
      <c r="AR208" s="43"/>
      <c r="AS208" s="3"/>
      <c r="AT208" s="3"/>
      <c r="AU208" s="3"/>
      <c r="AV208" s="45"/>
      <c r="AW208" s="46"/>
      <c r="AX208" s="3"/>
      <c r="AY208" s="3"/>
      <c r="AZ208" s="3"/>
      <c r="BA208" s="44"/>
      <c r="BB208" s="43"/>
      <c r="BC208" s="3"/>
      <c r="BD208" s="3"/>
      <c r="BE208" s="3"/>
      <c r="BF208" s="45"/>
      <c r="BG208" s="46"/>
      <c r="BH208" s="3"/>
      <c r="BI208" s="3"/>
      <c r="BJ208" s="3"/>
      <c r="BK208" s="44"/>
      <c r="BL208" s="43"/>
      <c r="BM208" s="3"/>
      <c r="BN208" s="3"/>
      <c r="BO208" s="3"/>
      <c r="BP208" s="44"/>
      <c r="BQ208" s="130"/>
      <c r="BR208" s="132"/>
    </row>
    <row r="209" spans="2:70" ht="41.25" customHeight="1" x14ac:dyDescent="0.25">
      <c r="B209" s="168" t="s">
        <v>10</v>
      </c>
      <c r="C209" s="145" t="s">
        <v>111</v>
      </c>
      <c r="D209" s="136" t="s">
        <v>112</v>
      </c>
      <c r="E209" s="146" t="s">
        <v>260</v>
      </c>
      <c r="F209" s="137">
        <v>93</v>
      </c>
      <c r="G209" s="137" t="s">
        <v>261</v>
      </c>
      <c r="H209" s="64" t="s">
        <v>5</v>
      </c>
      <c r="I209" s="46"/>
      <c r="J209" s="42"/>
      <c r="K209" s="42"/>
      <c r="L209" s="42"/>
      <c r="M209" s="44"/>
      <c r="N209" s="43"/>
      <c r="O209" s="3"/>
      <c r="P209" s="3"/>
      <c r="Q209" s="3"/>
      <c r="R209" s="44"/>
      <c r="S209" s="43"/>
      <c r="T209" s="3"/>
      <c r="U209" s="3"/>
      <c r="V209" s="3"/>
      <c r="W209" s="44"/>
      <c r="X209" s="43"/>
      <c r="Y209" s="3"/>
      <c r="Z209" s="3"/>
      <c r="AA209" s="3"/>
      <c r="AB209" s="44"/>
      <c r="AC209" s="43"/>
      <c r="AD209" s="3"/>
      <c r="AE209" s="3"/>
      <c r="AF209" s="3"/>
      <c r="AG209" s="44"/>
      <c r="AH209" s="43"/>
      <c r="AI209" s="3"/>
      <c r="AJ209" s="3"/>
      <c r="AK209" s="3"/>
      <c r="AL209" s="45"/>
      <c r="AM209" s="46" t="s">
        <v>5</v>
      </c>
      <c r="AN209" s="3"/>
      <c r="AO209" s="3"/>
      <c r="AP209" s="3"/>
      <c r="AQ209" s="47"/>
      <c r="AR209" s="43"/>
      <c r="AS209" s="3"/>
      <c r="AT209" s="3"/>
      <c r="AU209" s="3"/>
      <c r="AV209" s="45"/>
      <c r="AW209" s="46"/>
      <c r="AX209" s="3"/>
      <c r="AY209" s="3"/>
      <c r="AZ209" s="3"/>
      <c r="BA209" s="44"/>
      <c r="BB209" s="43"/>
      <c r="BC209" s="3"/>
      <c r="BD209" s="3"/>
      <c r="BE209" s="3"/>
      <c r="BF209" s="45"/>
      <c r="BG209" s="46"/>
      <c r="BH209" s="3"/>
      <c r="BI209" s="3"/>
      <c r="BJ209" s="3"/>
      <c r="BK209" s="44"/>
      <c r="BL209" s="43"/>
      <c r="BM209" s="3"/>
      <c r="BN209" s="3"/>
      <c r="BO209" s="3"/>
      <c r="BP209" s="44"/>
      <c r="BQ209" s="129"/>
      <c r="BR209" s="131"/>
    </row>
    <row r="210" spans="2:70" ht="36" customHeight="1" x14ac:dyDescent="0.25">
      <c r="B210" s="168"/>
      <c r="C210" s="145"/>
      <c r="D210" s="136"/>
      <c r="E210" s="146"/>
      <c r="F210" s="137"/>
      <c r="G210" s="138"/>
      <c r="H210" s="65" t="s">
        <v>6</v>
      </c>
      <c r="I210" s="46"/>
      <c r="J210" s="3"/>
      <c r="K210" s="3"/>
      <c r="L210" s="3"/>
      <c r="M210" s="44"/>
      <c r="N210" s="43"/>
      <c r="O210" s="3"/>
      <c r="P210" s="3"/>
      <c r="Q210" s="3"/>
      <c r="R210" s="44"/>
      <c r="S210" s="43"/>
      <c r="T210" s="3"/>
      <c r="U210" s="3"/>
      <c r="V210" s="3"/>
      <c r="W210" s="44"/>
      <c r="X210" s="43"/>
      <c r="Y210" s="3"/>
      <c r="Z210" s="3"/>
      <c r="AA210" s="3"/>
      <c r="AB210" s="44"/>
      <c r="AC210" s="43"/>
      <c r="AD210" s="3"/>
      <c r="AE210" s="3"/>
      <c r="AF210" s="3"/>
      <c r="AG210" s="44"/>
      <c r="AH210" s="43"/>
      <c r="AI210" s="3"/>
      <c r="AJ210" s="3"/>
      <c r="AK210" s="3"/>
      <c r="AL210" s="45"/>
      <c r="AM210" s="46"/>
      <c r="AN210" s="3"/>
      <c r="AO210" s="3"/>
      <c r="AP210" s="3"/>
      <c r="AQ210" s="47"/>
      <c r="AR210" s="43"/>
      <c r="AS210" s="3"/>
      <c r="AT210" s="3"/>
      <c r="AU210" s="3"/>
      <c r="AV210" s="45"/>
      <c r="AW210" s="46"/>
      <c r="AX210" s="3"/>
      <c r="AY210" s="3"/>
      <c r="AZ210" s="3"/>
      <c r="BA210" s="44"/>
      <c r="BB210" s="43"/>
      <c r="BC210" s="3"/>
      <c r="BD210" s="3"/>
      <c r="BE210" s="3"/>
      <c r="BF210" s="45"/>
      <c r="BG210" s="46"/>
      <c r="BH210" s="3"/>
      <c r="BI210" s="3"/>
      <c r="BJ210" s="3"/>
      <c r="BK210" s="44"/>
      <c r="BL210" s="43"/>
      <c r="BM210" s="3"/>
      <c r="BN210" s="3"/>
      <c r="BO210" s="3"/>
      <c r="BP210" s="44"/>
      <c r="BQ210" s="130"/>
      <c r="BR210" s="132"/>
    </row>
    <row r="211" spans="2:70" ht="41.25" customHeight="1" x14ac:dyDescent="0.25">
      <c r="B211" s="168"/>
      <c r="C211" s="145"/>
      <c r="D211" s="136"/>
      <c r="E211" s="146" t="s">
        <v>263</v>
      </c>
      <c r="F211" s="137">
        <v>94</v>
      </c>
      <c r="G211" s="137" t="s">
        <v>262</v>
      </c>
      <c r="H211" s="64" t="s">
        <v>5</v>
      </c>
      <c r="I211" s="46"/>
      <c r="J211" s="42"/>
      <c r="K211" s="42"/>
      <c r="L211" s="42"/>
      <c r="M211" s="44"/>
      <c r="N211" s="43"/>
      <c r="O211" s="3"/>
      <c r="P211" s="3"/>
      <c r="Q211" s="3"/>
      <c r="R211" s="44"/>
      <c r="S211" s="43"/>
      <c r="T211" s="3"/>
      <c r="U211" s="3"/>
      <c r="V211" s="3"/>
      <c r="W211" s="44"/>
      <c r="X211" s="43"/>
      <c r="Y211" s="3"/>
      <c r="Z211" s="3"/>
      <c r="AA211" s="3"/>
      <c r="AB211" s="44"/>
      <c r="AC211" s="43"/>
      <c r="AD211" s="3"/>
      <c r="AE211" s="3"/>
      <c r="AF211" s="3"/>
      <c r="AG211" s="44"/>
      <c r="AH211" s="43"/>
      <c r="AI211" s="3"/>
      <c r="AJ211" s="3"/>
      <c r="AK211" s="3"/>
      <c r="AL211" s="45"/>
      <c r="AM211" s="46"/>
      <c r="AN211" s="3"/>
      <c r="AO211" s="3"/>
      <c r="AP211" s="3"/>
      <c r="AQ211" s="47"/>
      <c r="AR211" s="43"/>
      <c r="AS211" s="3" t="s">
        <v>5</v>
      </c>
      <c r="AT211" s="3"/>
      <c r="AU211" s="3"/>
      <c r="AV211" s="45"/>
      <c r="AW211" s="46"/>
      <c r="AX211" s="3"/>
      <c r="AY211" s="3"/>
      <c r="AZ211" s="3"/>
      <c r="BA211" s="44"/>
      <c r="BB211" s="43"/>
      <c r="BC211" s="3"/>
      <c r="BD211" s="3"/>
      <c r="BE211" s="3"/>
      <c r="BF211" s="45"/>
      <c r="BG211" s="46"/>
      <c r="BH211" s="3"/>
      <c r="BI211" s="3"/>
      <c r="BJ211" s="3"/>
      <c r="BK211" s="44"/>
      <c r="BL211" s="43"/>
      <c r="BM211" s="3"/>
      <c r="BN211" s="3"/>
      <c r="BO211" s="3"/>
      <c r="BP211" s="44"/>
      <c r="BQ211" s="129"/>
      <c r="BR211" s="131"/>
    </row>
    <row r="212" spans="2:70" ht="36" customHeight="1" x14ac:dyDescent="0.25">
      <c r="B212" s="168"/>
      <c r="C212" s="145"/>
      <c r="D212" s="136"/>
      <c r="E212" s="146"/>
      <c r="F212" s="137"/>
      <c r="G212" s="138"/>
      <c r="H212" s="65" t="s">
        <v>6</v>
      </c>
      <c r="I212" s="46"/>
      <c r="J212" s="3"/>
      <c r="K212" s="3"/>
      <c r="L212" s="3"/>
      <c r="M212" s="44"/>
      <c r="N212" s="43"/>
      <c r="O212" s="3"/>
      <c r="P212" s="3"/>
      <c r="Q212" s="3"/>
      <c r="R212" s="44"/>
      <c r="S212" s="43"/>
      <c r="T212" s="3"/>
      <c r="U212" s="3"/>
      <c r="V212" s="3"/>
      <c r="W212" s="44"/>
      <c r="X212" s="43"/>
      <c r="Y212" s="3"/>
      <c r="Z212" s="3"/>
      <c r="AA212" s="3"/>
      <c r="AB212" s="44"/>
      <c r="AC212" s="43"/>
      <c r="AD212" s="3"/>
      <c r="AE212" s="3"/>
      <c r="AF212" s="3"/>
      <c r="AG212" s="44"/>
      <c r="AH212" s="43"/>
      <c r="AI212" s="3"/>
      <c r="AJ212" s="3"/>
      <c r="AK212" s="3"/>
      <c r="AL212" s="45"/>
      <c r="AM212" s="46"/>
      <c r="AN212" s="3"/>
      <c r="AO212" s="3"/>
      <c r="AP212" s="3"/>
      <c r="AQ212" s="47"/>
      <c r="AR212" s="43"/>
      <c r="AS212" s="3"/>
      <c r="AT212" s="3"/>
      <c r="AU212" s="3"/>
      <c r="AV212" s="45"/>
      <c r="AW212" s="46"/>
      <c r="AX212" s="3"/>
      <c r="AY212" s="3"/>
      <c r="AZ212" s="3"/>
      <c r="BA212" s="44"/>
      <c r="BB212" s="43"/>
      <c r="BC212" s="3"/>
      <c r="BD212" s="3"/>
      <c r="BE212" s="3"/>
      <c r="BF212" s="45"/>
      <c r="BG212" s="46"/>
      <c r="BH212" s="3"/>
      <c r="BI212" s="3"/>
      <c r="BJ212" s="3"/>
      <c r="BK212" s="44"/>
      <c r="BL212" s="43"/>
      <c r="BM212" s="3"/>
      <c r="BN212" s="3"/>
      <c r="BO212" s="3"/>
      <c r="BP212" s="44"/>
      <c r="BQ212" s="130"/>
      <c r="BR212" s="132"/>
    </row>
    <row r="213" spans="2:70" ht="36" customHeight="1" x14ac:dyDescent="0.25">
      <c r="B213" s="168"/>
      <c r="C213" s="145"/>
      <c r="D213" s="136"/>
      <c r="E213" s="146" t="s">
        <v>264</v>
      </c>
      <c r="F213" s="137">
        <v>95</v>
      </c>
      <c r="G213" s="137" t="s">
        <v>262</v>
      </c>
      <c r="H213" s="64" t="s">
        <v>5</v>
      </c>
      <c r="I213" s="46"/>
      <c r="J213" s="3"/>
      <c r="K213" s="3"/>
      <c r="L213" s="3"/>
      <c r="M213" s="44"/>
      <c r="N213" s="43"/>
      <c r="O213" s="3"/>
      <c r="P213" s="3"/>
      <c r="Q213" s="3"/>
      <c r="R213" s="44"/>
      <c r="S213" s="43"/>
      <c r="T213" s="3"/>
      <c r="U213" s="3"/>
      <c r="V213" s="3"/>
      <c r="W213" s="44"/>
      <c r="X213" s="43"/>
      <c r="Y213" s="3"/>
      <c r="Z213" s="3"/>
      <c r="AA213" s="3"/>
      <c r="AB213" s="44"/>
      <c r="AC213" s="43"/>
      <c r="AD213" s="3"/>
      <c r="AE213" s="3"/>
      <c r="AF213" s="3"/>
      <c r="AG213" s="44"/>
      <c r="AH213" s="43"/>
      <c r="AI213" s="3"/>
      <c r="AJ213" s="3"/>
      <c r="AK213" s="3"/>
      <c r="AL213" s="45"/>
      <c r="AM213" s="46"/>
      <c r="AN213" s="3"/>
      <c r="AO213" s="3"/>
      <c r="AP213" s="3"/>
      <c r="AQ213" s="47"/>
      <c r="AR213" s="43"/>
      <c r="AS213" s="3"/>
      <c r="AT213" s="3"/>
      <c r="AU213" s="3"/>
      <c r="AV213" s="45"/>
      <c r="AW213" s="46"/>
      <c r="AX213" s="3"/>
      <c r="AY213" s="3"/>
      <c r="AZ213" s="3"/>
      <c r="BA213" s="44"/>
      <c r="BB213" s="43"/>
      <c r="BC213" s="3"/>
      <c r="BD213" s="3"/>
      <c r="BE213" s="3"/>
      <c r="BF213" s="45"/>
      <c r="BG213" s="46"/>
      <c r="BH213" s="3"/>
      <c r="BI213" s="3"/>
      <c r="BJ213" s="3"/>
      <c r="BK213" s="44"/>
      <c r="BL213" s="43" t="s">
        <v>5</v>
      </c>
      <c r="BM213" s="3"/>
      <c r="BN213" s="3"/>
      <c r="BO213" s="3"/>
      <c r="BP213" s="44"/>
      <c r="BQ213" s="129"/>
      <c r="BR213" s="131"/>
    </row>
    <row r="214" spans="2:70" ht="36" customHeight="1" x14ac:dyDescent="0.25">
      <c r="B214" s="168"/>
      <c r="C214" s="145"/>
      <c r="D214" s="136"/>
      <c r="E214" s="146"/>
      <c r="F214" s="137"/>
      <c r="G214" s="138"/>
      <c r="H214" s="65" t="s">
        <v>6</v>
      </c>
      <c r="I214" s="46"/>
      <c r="J214" s="3"/>
      <c r="K214" s="3"/>
      <c r="L214" s="3"/>
      <c r="M214" s="44"/>
      <c r="N214" s="43"/>
      <c r="O214" s="3"/>
      <c r="P214" s="3"/>
      <c r="Q214" s="3"/>
      <c r="R214" s="44"/>
      <c r="S214" s="43"/>
      <c r="T214" s="3"/>
      <c r="U214" s="3"/>
      <c r="V214" s="3"/>
      <c r="W214" s="44"/>
      <c r="X214" s="43"/>
      <c r="Y214" s="3"/>
      <c r="Z214" s="3"/>
      <c r="AA214" s="3"/>
      <c r="AB214" s="44"/>
      <c r="AC214" s="43"/>
      <c r="AD214" s="3"/>
      <c r="AE214" s="3"/>
      <c r="AF214" s="3"/>
      <c r="AG214" s="44"/>
      <c r="AH214" s="43"/>
      <c r="AI214" s="3"/>
      <c r="AJ214" s="3"/>
      <c r="AK214" s="3"/>
      <c r="AL214" s="45"/>
      <c r="AM214" s="46"/>
      <c r="AN214" s="3"/>
      <c r="AO214" s="3"/>
      <c r="AP214" s="3"/>
      <c r="AQ214" s="47"/>
      <c r="AR214" s="43"/>
      <c r="AS214" s="3"/>
      <c r="AT214" s="3"/>
      <c r="AU214" s="3"/>
      <c r="AV214" s="45"/>
      <c r="AW214" s="46"/>
      <c r="AX214" s="3"/>
      <c r="AY214" s="3"/>
      <c r="AZ214" s="3"/>
      <c r="BA214" s="44"/>
      <c r="BB214" s="43"/>
      <c r="BC214" s="3"/>
      <c r="BD214" s="3"/>
      <c r="BE214" s="3"/>
      <c r="BF214" s="45"/>
      <c r="BG214" s="46"/>
      <c r="BH214" s="3"/>
      <c r="BI214" s="3"/>
      <c r="BJ214" s="3"/>
      <c r="BK214" s="44"/>
      <c r="BL214" s="43"/>
      <c r="BM214" s="3"/>
      <c r="BN214" s="3"/>
      <c r="BO214" s="3"/>
      <c r="BP214" s="44"/>
      <c r="BQ214" s="130"/>
      <c r="BR214" s="132"/>
    </row>
    <row r="215" spans="2:70" ht="41.25" customHeight="1" x14ac:dyDescent="0.25">
      <c r="B215" s="168"/>
      <c r="C215" s="145"/>
      <c r="D215" s="136"/>
      <c r="E215" s="146" t="s">
        <v>114</v>
      </c>
      <c r="F215" s="137">
        <v>96</v>
      </c>
      <c r="G215" s="137" t="s">
        <v>262</v>
      </c>
      <c r="H215" s="64" t="s">
        <v>5</v>
      </c>
      <c r="I215" s="46"/>
      <c r="J215" s="42"/>
      <c r="K215" s="42"/>
      <c r="L215" s="42"/>
      <c r="M215" s="44"/>
      <c r="N215" s="43"/>
      <c r="O215" s="3"/>
      <c r="P215" s="3"/>
      <c r="Q215" s="3"/>
      <c r="R215" s="44"/>
      <c r="S215" s="43"/>
      <c r="T215" s="3"/>
      <c r="U215" s="3"/>
      <c r="V215" s="3"/>
      <c r="W215" s="44"/>
      <c r="X215" s="43"/>
      <c r="Y215" s="3"/>
      <c r="Z215" s="3"/>
      <c r="AA215" s="3"/>
      <c r="AB215" s="44"/>
      <c r="AC215" s="43"/>
      <c r="AD215" s="3"/>
      <c r="AE215" s="3"/>
      <c r="AF215" s="3"/>
      <c r="AG215" s="44"/>
      <c r="AH215" s="43"/>
      <c r="AI215" s="3"/>
      <c r="AJ215" s="3"/>
      <c r="AK215" s="3"/>
      <c r="AL215" s="45"/>
      <c r="AM215" s="46"/>
      <c r="AN215" s="3"/>
      <c r="AO215" s="3"/>
      <c r="AP215" s="3"/>
      <c r="AQ215" s="47"/>
      <c r="AR215" s="43"/>
      <c r="AS215" s="3"/>
      <c r="AT215" s="3"/>
      <c r="AU215" s="3"/>
      <c r="AV215" s="45"/>
      <c r="AW215" s="46"/>
      <c r="AX215" s="3"/>
      <c r="AY215" s="3"/>
      <c r="AZ215" s="3"/>
      <c r="BA215" s="44"/>
      <c r="BB215" s="43"/>
      <c r="BC215" s="3"/>
      <c r="BD215" s="3"/>
      <c r="BE215" s="3"/>
      <c r="BF215" s="45"/>
      <c r="BG215" s="46"/>
      <c r="BH215" s="3"/>
      <c r="BI215" s="3"/>
      <c r="BJ215" s="3"/>
      <c r="BK215" s="44"/>
      <c r="BL215" s="43"/>
      <c r="BM215" s="3"/>
      <c r="BN215" s="3"/>
      <c r="BO215" s="3"/>
      <c r="BP215" s="44"/>
      <c r="BQ215" s="129"/>
      <c r="BR215" s="131"/>
    </row>
    <row r="216" spans="2:70" ht="36" customHeight="1" x14ac:dyDescent="0.25">
      <c r="B216" s="168"/>
      <c r="C216" s="145"/>
      <c r="D216" s="136"/>
      <c r="E216" s="146"/>
      <c r="F216" s="137"/>
      <c r="G216" s="138"/>
      <c r="H216" s="65" t="s">
        <v>6</v>
      </c>
      <c r="I216" s="46"/>
      <c r="J216" s="3"/>
      <c r="K216" s="3"/>
      <c r="L216" s="3"/>
      <c r="M216" s="44"/>
      <c r="N216" s="43"/>
      <c r="O216" s="3"/>
      <c r="P216" s="3"/>
      <c r="Q216" s="3"/>
      <c r="R216" s="44"/>
      <c r="S216" s="43"/>
      <c r="T216" s="3"/>
      <c r="U216" s="3"/>
      <c r="V216" s="3"/>
      <c r="W216" s="44"/>
      <c r="X216" s="43"/>
      <c r="Y216" s="3"/>
      <c r="Z216" s="3"/>
      <c r="AA216" s="3"/>
      <c r="AB216" s="44"/>
      <c r="AC216" s="43"/>
      <c r="AD216" s="3"/>
      <c r="AE216" s="3"/>
      <c r="AF216" s="3"/>
      <c r="AG216" s="44"/>
      <c r="AH216" s="43"/>
      <c r="AI216" s="3"/>
      <c r="AJ216" s="3"/>
      <c r="AK216" s="3"/>
      <c r="AL216" s="45"/>
      <c r="AM216" s="46"/>
      <c r="AN216" s="3"/>
      <c r="AO216" s="3"/>
      <c r="AP216" s="3"/>
      <c r="AQ216" s="47"/>
      <c r="AR216" s="43"/>
      <c r="AS216" s="3"/>
      <c r="AT216" s="3"/>
      <c r="AU216" s="3"/>
      <c r="AV216" s="45"/>
      <c r="AW216" s="46"/>
      <c r="AX216" s="3"/>
      <c r="AY216" s="3"/>
      <c r="AZ216" s="3"/>
      <c r="BA216" s="44"/>
      <c r="BB216" s="43"/>
      <c r="BC216" s="3"/>
      <c r="BD216" s="3"/>
      <c r="BE216" s="3"/>
      <c r="BF216" s="45"/>
      <c r="BG216" s="46"/>
      <c r="BH216" s="3"/>
      <c r="BI216" s="3"/>
      <c r="BJ216" s="3"/>
      <c r="BK216" s="44"/>
      <c r="BL216" s="43"/>
      <c r="BM216" s="3"/>
      <c r="BN216" s="3"/>
      <c r="BO216" s="3"/>
      <c r="BP216" s="44"/>
      <c r="BQ216" s="130"/>
      <c r="BR216" s="132"/>
    </row>
    <row r="217" spans="2:70" ht="45" customHeight="1" x14ac:dyDescent="0.25">
      <c r="B217" s="168"/>
      <c r="C217" s="136" t="s">
        <v>113</v>
      </c>
      <c r="D217" s="136" t="s">
        <v>101</v>
      </c>
      <c r="E217" s="137" t="s">
        <v>38</v>
      </c>
      <c r="F217" s="137">
        <v>97</v>
      </c>
      <c r="G217" s="137" t="s">
        <v>196</v>
      </c>
      <c r="H217" s="64" t="s">
        <v>5</v>
      </c>
      <c r="I217" s="46"/>
      <c r="J217" s="42"/>
      <c r="K217" s="42"/>
      <c r="L217" s="42"/>
      <c r="M217" s="44"/>
      <c r="N217" s="43"/>
      <c r="O217" s="3"/>
      <c r="P217" s="3"/>
      <c r="Q217" s="3"/>
      <c r="R217" s="44"/>
      <c r="S217" s="43"/>
      <c r="T217" s="3"/>
      <c r="U217" s="3"/>
      <c r="V217" s="3"/>
      <c r="W217" s="44"/>
      <c r="X217" s="43"/>
      <c r="Y217" s="3"/>
      <c r="Z217" s="3"/>
      <c r="AA217" s="3"/>
      <c r="AB217" s="44"/>
      <c r="AC217" s="43"/>
      <c r="AD217" s="3"/>
      <c r="AE217" s="3"/>
      <c r="AF217" s="3"/>
      <c r="AG217" s="44"/>
      <c r="AH217" s="43"/>
      <c r="AI217" s="3"/>
      <c r="AJ217" s="3"/>
      <c r="AK217" s="3"/>
      <c r="AL217" s="45"/>
      <c r="AM217" s="46"/>
      <c r="AN217" s="3"/>
      <c r="AO217" s="3"/>
      <c r="AP217" s="3"/>
      <c r="AQ217" s="47"/>
      <c r="AR217" s="43"/>
      <c r="AS217" s="3"/>
      <c r="AT217" s="3"/>
      <c r="AU217" s="3"/>
      <c r="AV217" s="45"/>
      <c r="AW217" s="46"/>
      <c r="AX217" s="3"/>
      <c r="AY217" s="3"/>
      <c r="AZ217" s="3"/>
      <c r="BA217" s="44"/>
      <c r="BB217" s="43"/>
      <c r="BC217" s="3"/>
      <c r="BD217" s="3"/>
      <c r="BE217" s="3"/>
      <c r="BF217" s="45"/>
      <c r="BG217" s="46"/>
      <c r="BH217" s="3"/>
      <c r="BI217" s="3" t="s">
        <v>5</v>
      </c>
      <c r="BJ217" s="3"/>
      <c r="BK217" s="44"/>
      <c r="BL217" s="43"/>
      <c r="BM217" s="3"/>
      <c r="BN217" s="3"/>
      <c r="BO217" s="3"/>
      <c r="BP217" s="44"/>
      <c r="BQ217" s="129"/>
      <c r="BR217" s="131"/>
    </row>
    <row r="218" spans="2:70" ht="49.5" customHeight="1" x14ac:dyDescent="0.25">
      <c r="B218" s="168"/>
      <c r="C218" s="136"/>
      <c r="D218" s="136"/>
      <c r="E218" s="138"/>
      <c r="F218" s="137"/>
      <c r="G218" s="138"/>
      <c r="H218" s="65" t="s">
        <v>6</v>
      </c>
      <c r="I218" s="46"/>
      <c r="J218" s="3"/>
      <c r="K218" s="3"/>
      <c r="L218" s="3"/>
      <c r="M218" s="44"/>
      <c r="N218" s="43"/>
      <c r="O218" s="3"/>
      <c r="P218" s="3"/>
      <c r="Q218" s="3"/>
      <c r="R218" s="44"/>
      <c r="S218" s="43"/>
      <c r="T218" s="3"/>
      <c r="U218" s="3"/>
      <c r="V218" s="3"/>
      <c r="W218" s="44"/>
      <c r="X218" s="43"/>
      <c r="Y218" s="3"/>
      <c r="Z218" s="3"/>
      <c r="AA218" s="3"/>
      <c r="AB218" s="44"/>
      <c r="AC218" s="43"/>
      <c r="AD218" s="3"/>
      <c r="AE218" s="3"/>
      <c r="AF218" s="3"/>
      <c r="AG218" s="44"/>
      <c r="AH218" s="43"/>
      <c r="AI218" s="3"/>
      <c r="AJ218" s="3"/>
      <c r="AK218" s="3"/>
      <c r="AL218" s="45"/>
      <c r="AM218" s="46"/>
      <c r="AN218" s="3"/>
      <c r="AO218" s="3"/>
      <c r="AP218" s="3"/>
      <c r="AQ218" s="47"/>
      <c r="AR218" s="43"/>
      <c r="AS218" s="3"/>
      <c r="AT218" s="3"/>
      <c r="AU218" s="3"/>
      <c r="AV218" s="45"/>
      <c r="AW218" s="46"/>
      <c r="AX218" s="3"/>
      <c r="AY218" s="3"/>
      <c r="AZ218" s="3"/>
      <c r="BA218" s="44"/>
      <c r="BB218" s="43"/>
      <c r="BC218" s="3"/>
      <c r="BD218" s="3"/>
      <c r="BE218" s="3"/>
      <c r="BF218" s="45"/>
      <c r="BG218" s="46"/>
      <c r="BH218" s="3"/>
      <c r="BI218" s="3"/>
      <c r="BJ218" s="3"/>
      <c r="BK218" s="44"/>
      <c r="BL218" s="43"/>
      <c r="BM218" s="3"/>
      <c r="BN218" s="3"/>
      <c r="BO218" s="3"/>
      <c r="BP218" s="44"/>
      <c r="BQ218" s="130"/>
      <c r="BR218" s="132"/>
    </row>
    <row r="219" spans="2:70" ht="43.5" customHeight="1" x14ac:dyDescent="0.25">
      <c r="B219" s="176" t="s">
        <v>11</v>
      </c>
      <c r="C219" s="137" t="s">
        <v>115</v>
      </c>
      <c r="D219" s="137" t="s">
        <v>116</v>
      </c>
      <c r="E219" s="146" t="s">
        <v>117</v>
      </c>
      <c r="F219" s="137">
        <v>98</v>
      </c>
      <c r="G219" s="137" t="s">
        <v>157</v>
      </c>
      <c r="H219" s="64" t="s">
        <v>5</v>
      </c>
      <c r="I219" s="46"/>
      <c r="J219" s="42"/>
      <c r="K219" s="42"/>
      <c r="L219" s="42"/>
      <c r="M219" s="44"/>
      <c r="N219" s="43"/>
      <c r="O219" s="3"/>
      <c r="P219" s="3"/>
      <c r="Q219" s="3"/>
      <c r="R219" s="44"/>
      <c r="S219" s="43"/>
      <c r="T219" s="3"/>
      <c r="U219" s="3"/>
      <c r="V219" s="3"/>
      <c r="W219" s="44"/>
      <c r="X219" s="43"/>
      <c r="Y219" s="3"/>
      <c r="Z219" s="3"/>
      <c r="AA219" s="3"/>
      <c r="AB219" s="44"/>
      <c r="AC219" s="43"/>
      <c r="AD219" s="3"/>
      <c r="AE219" s="3"/>
      <c r="AF219" s="3"/>
      <c r="AG219" s="44"/>
      <c r="AH219" s="43"/>
      <c r="AI219" s="3"/>
      <c r="AJ219" s="3"/>
      <c r="AK219" s="3"/>
      <c r="AL219" s="45"/>
      <c r="AM219" s="46"/>
      <c r="AN219" s="3"/>
      <c r="AO219" s="3"/>
      <c r="AP219" s="3"/>
      <c r="AQ219" s="47"/>
      <c r="AR219" s="43"/>
      <c r="AS219" s="3"/>
      <c r="AT219" s="3"/>
      <c r="AU219" s="3"/>
      <c r="AV219" s="45"/>
      <c r="AW219" s="46"/>
      <c r="AX219" s="3"/>
      <c r="AY219" s="3"/>
      <c r="AZ219" s="3"/>
      <c r="BA219" s="44"/>
      <c r="BB219" s="43"/>
      <c r="BC219" s="3"/>
      <c r="BD219" s="3"/>
      <c r="BE219" s="3"/>
      <c r="BF219" s="45"/>
      <c r="BG219" s="46"/>
      <c r="BH219" s="3"/>
      <c r="BI219" s="3"/>
      <c r="BJ219" s="3"/>
      <c r="BK219" s="44"/>
      <c r="BL219" s="43"/>
      <c r="BM219" s="3"/>
      <c r="BN219" s="3"/>
      <c r="BO219" s="3"/>
      <c r="BP219" s="44"/>
      <c r="BQ219" s="129"/>
      <c r="BR219" s="131"/>
    </row>
    <row r="220" spans="2:70" ht="45.75" customHeight="1" x14ac:dyDescent="0.25">
      <c r="B220" s="176"/>
      <c r="C220" s="138"/>
      <c r="D220" s="137"/>
      <c r="E220" s="146"/>
      <c r="F220" s="137"/>
      <c r="G220" s="138"/>
      <c r="H220" s="65" t="s">
        <v>6</v>
      </c>
      <c r="I220" s="46"/>
      <c r="J220" s="3"/>
      <c r="K220" s="3"/>
      <c r="L220" s="3"/>
      <c r="M220" s="44"/>
      <c r="N220" s="43"/>
      <c r="O220" s="3"/>
      <c r="P220" s="3"/>
      <c r="Q220" s="3"/>
      <c r="R220" s="44"/>
      <c r="S220" s="43"/>
      <c r="T220" s="3"/>
      <c r="U220" s="3"/>
      <c r="V220" s="3"/>
      <c r="W220" s="44"/>
      <c r="X220" s="43"/>
      <c r="Y220" s="3"/>
      <c r="Z220" s="3"/>
      <c r="AA220" s="3"/>
      <c r="AB220" s="44"/>
      <c r="AC220" s="43"/>
      <c r="AD220" s="3"/>
      <c r="AE220" s="3"/>
      <c r="AF220" s="3"/>
      <c r="AG220" s="44"/>
      <c r="AH220" s="43"/>
      <c r="AI220" s="3"/>
      <c r="AJ220" s="3"/>
      <c r="AK220" s="3"/>
      <c r="AL220" s="45"/>
      <c r="AM220" s="46"/>
      <c r="AN220" s="3"/>
      <c r="AO220" s="3"/>
      <c r="AP220" s="3"/>
      <c r="AQ220" s="47"/>
      <c r="AR220" s="43"/>
      <c r="AS220" s="3"/>
      <c r="AT220" s="3"/>
      <c r="AU220" s="3"/>
      <c r="AV220" s="45"/>
      <c r="AW220" s="46"/>
      <c r="AX220" s="3"/>
      <c r="AY220" s="3"/>
      <c r="AZ220" s="3"/>
      <c r="BA220" s="44"/>
      <c r="BB220" s="43"/>
      <c r="BC220" s="3"/>
      <c r="BD220" s="3"/>
      <c r="BE220" s="3"/>
      <c r="BF220" s="45"/>
      <c r="BG220" s="46"/>
      <c r="BH220" s="3"/>
      <c r="BI220" s="3"/>
      <c r="BJ220" s="3"/>
      <c r="BK220" s="44"/>
      <c r="BL220" s="43"/>
      <c r="BM220" s="3"/>
      <c r="BN220" s="3"/>
      <c r="BO220" s="3"/>
      <c r="BP220" s="44"/>
      <c r="BQ220" s="130"/>
      <c r="BR220" s="132"/>
    </row>
    <row r="221" spans="2:70" ht="43.5" customHeight="1" x14ac:dyDescent="0.25">
      <c r="B221" s="176"/>
      <c r="C221" s="137" t="s">
        <v>118</v>
      </c>
      <c r="D221" s="137"/>
      <c r="E221" s="146" t="s">
        <v>119</v>
      </c>
      <c r="F221" s="137">
        <v>99</v>
      </c>
      <c r="G221" s="137" t="s">
        <v>196</v>
      </c>
      <c r="H221" s="64" t="s">
        <v>5</v>
      </c>
      <c r="I221" s="46"/>
      <c r="J221" s="42"/>
      <c r="K221" s="42"/>
      <c r="L221" s="42"/>
      <c r="M221" s="44"/>
      <c r="N221" s="43"/>
      <c r="O221" s="3"/>
      <c r="P221" s="3"/>
      <c r="Q221" s="3"/>
      <c r="R221" s="44"/>
      <c r="S221" s="43"/>
      <c r="T221" s="3"/>
      <c r="U221" s="3"/>
      <c r="V221" s="3"/>
      <c r="W221" s="44"/>
      <c r="X221" s="43"/>
      <c r="Y221" s="3"/>
      <c r="Z221" s="3"/>
      <c r="AA221" s="3"/>
      <c r="AB221" s="44"/>
      <c r="AC221" s="43"/>
      <c r="AD221" s="3"/>
      <c r="AE221" s="3"/>
      <c r="AF221" s="3"/>
      <c r="AG221" s="44"/>
      <c r="AH221" s="43"/>
      <c r="AI221" s="3"/>
      <c r="AJ221" s="3"/>
      <c r="AK221" s="3"/>
      <c r="AL221" s="45"/>
      <c r="AM221" s="46"/>
      <c r="AN221" s="3"/>
      <c r="AO221" s="3"/>
      <c r="AP221" s="3"/>
      <c r="AQ221" s="47"/>
      <c r="AR221" s="43"/>
      <c r="AS221" s="3"/>
      <c r="AT221" s="3"/>
      <c r="AU221" s="3"/>
      <c r="AV221" s="45"/>
      <c r="AW221" s="46"/>
      <c r="AX221" s="3"/>
      <c r="AY221" s="3"/>
      <c r="AZ221" s="3"/>
      <c r="BA221" s="44"/>
      <c r="BB221" s="43"/>
      <c r="BC221" s="3"/>
      <c r="BD221" s="3"/>
      <c r="BE221" s="3"/>
      <c r="BF221" s="45"/>
      <c r="BG221" s="46"/>
      <c r="BH221" s="3"/>
      <c r="BI221" s="3"/>
      <c r="BJ221" s="3"/>
      <c r="BK221" s="44"/>
      <c r="BL221" s="43"/>
      <c r="BM221" s="3"/>
      <c r="BN221" s="3"/>
      <c r="BO221" s="3"/>
      <c r="BP221" s="44"/>
      <c r="BQ221" s="129"/>
      <c r="BR221" s="131"/>
    </row>
    <row r="222" spans="2:70" ht="45.75" customHeight="1" x14ac:dyDescent="0.25">
      <c r="B222" s="176"/>
      <c r="C222" s="138"/>
      <c r="D222" s="137"/>
      <c r="E222" s="146"/>
      <c r="F222" s="137"/>
      <c r="G222" s="138"/>
      <c r="H222" s="65" t="s">
        <v>6</v>
      </c>
      <c r="I222" s="46"/>
      <c r="J222" s="3"/>
      <c r="K222" s="3"/>
      <c r="L222" s="3"/>
      <c r="M222" s="44"/>
      <c r="N222" s="43"/>
      <c r="O222" s="3"/>
      <c r="P222" s="3"/>
      <c r="Q222" s="3"/>
      <c r="R222" s="44"/>
      <c r="S222" s="43"/>
      <c r="T222" s="3"/>
      <c r="U222" s="3"/>
      <c r="V222" s="3"/>
      <c r="W222" s="44"/>
      <c r="X222" s="43"/>
      <c r="Y222" s="3"/>
      <c r="Z222" s="3"/>
      <c r="AA222" s="3"/>
      <c r="AB222" s="44"/>
      <c r="AC222" s="43"/>
      <c r="AD222" s="3"/>
      <c r="AE222" s="3"/>
      <c r="AF222" s="3"/>
      <c r="AG222" s="44"/>
      <c r="AH222" s="43"/>
      <c r="AI222" s="3"/>
      <c r="AJ222" s="3"/>
      <c r="AK222" s="3"/>
      <c r="AL222" s="45"/>
      <c r="AM222" s="46"/>
      <c r="AN222" s="3"/>
      <c r="AO222" s="3"/>
      <c r="AP222" s="3"/>
      <c r="AQ222" s="47"/>
      <c r="AR222" s="43"/>
      <c r="AS222" s="3"/>
      <c r="AT222" s="3"/>
      <c r="AU222" s="3"/>
      <c r="AV222" s="45"/>
      <c r="AW222" s="46"/>
      <c r="AX222" s="3"/>
      <c r="AY222" s="3"/>
      <c r="AZ222" s="3"/>
      <c r="BA222" s="44"/>
      <c r="BB222" s="43"/>
      <c r="BC222" s="3"/>
      <c r="BD222" s="3"/>
      <c r="BE222" s="3"/>
      <c r="BF222" s="45"/>
      <c r="BG222" s="46"/>
      <c r="BH222" s="3"/>
      <c r="BI222" s="3"/>
      <c r="BJ222" s="3"/>
      <c r="BK222" s="44"/>
      <c r="BL222" s="43"/>
      <c r="BM222" s="3"/>
      <c r="BN222" s="3"/>
      <c r="BO222" s="3"/>
      <c r="BP222" s="44"/>
      <c r="BQ222" s="130"/>
      <c r="BR222" s="132"/>
    </row>
    <row r="223" spans="2:70" ht="43.5" customHeight="1" x14ac:dyDescent="0.25">
      <c r="B223" s="176"/>
      <c r="C223" s="137" t="s">
        <v>120</v>
      </c>
      <c r="D223" s="137"/>
      <c r="E223" s="146" t="s">
        <v>121</v>
      </c>
      <c r="F223" s="137">
        <v>100</v>
      </c>
      <c r="G223" s="137" t="s">
        <v>157</v>
      </c>
      <c r="H223" s="64" t="s">
        <v>5</v>
      </c>
      <c r="I223" s="46"/>
      <c r="J223" s="42"/>
      <c r="K223" s="42"/>
      <c r="L223" s="42"/>
      <c r="M223" s="44"/>
      <c r="N223" s="43"/>
      <c r="O223" s="3"/>
      <c r="P223" s="3"/>
      <c r="Q223" s="3"/>
      <c r="R223" s="44"/>
      <c r="S223" s="43"/>
      <c r="T223" s="3"/>
      <c r="U223" s="3"/>
      <c r="V223" s="3"/>
      <c r="W223" s="44"/>
      <c r="X223" s="43"/>
      <c r="Y223" s="3"/>
      <c r="Z223" s="3"/>
      <c r="AA223" s="3"/>
      <c r="AB223" s="44"/>
      <c r="AC223" s="43"/>
      <c r="AD223" s="3"/>
      <c r="AE223" s="3"/>
      <c r="AF223" s="3"/>
      <c r="AG223" s="44"/>
      <c r="AH223" s="43"/>
      <c r="AI223" s="3"/>
      <c r="AJ223" s="3"/>
      <c r="AK223" s="3"/>
      <c r="AL223" s="45"/>
      <c r="AM223" s="46"/>
      <c r="AN223" s="3"/>
      <c r="AO223" s="3"/>
      <c r="AP223" s="3"/>
      <c r="AQ223" s="47"/>
      <c r="AR223" s="43"/>
      <c r="AS223" s="3"/>
      <c r="AT223" s="3"/>
      <c r="AU223" s="3"/>
      <c r="AV223" s="45"/>
      <c r="AW223" s="46"/>
      <c r="AX223" s="3"/>
      <c r="AY223" s="3"/>
      <c r="AZ223" s="3"/>
      <c r="BA223" s="44"/>
      <c r="BB223" s="43"/>
      <c r="BC223" s="3"/>
      <c r="BD223" s="3"/>
      <c r="BE223" s="3"/>
      <c r="BF223" s="45"/>
      <c r="BG223" s="46"/>
      <c r="BH223" s="3"/>
      <c r="BI223" s="3"/>
      <c r="BJ223" s="3"/>
      <c r="BK223" s="44"/>
      <c r="BL223" s="43"/>
      <c r="BM223" s="3"/>
      <c r="BN223" s="3"/>
      <c r="BO223" s="3"/>
      <c r="BP223" s="44"/>
      <c r="BQ223" s="129"/>
      <c r="BR223" s="131"/>
    </row>
    <row r="224" spans="2:70" ht="45.75" customHeight="1" x14ac:dyDescent="0.25">
      <c r="B224" s="176"/>
      <c r="C224" s="138"/>
      <c r="D224" s="137"/>
      <c r="E224" s="146"/>
      <c r="F224" s="137"/>
      <c r="G224" s="138"/>
      <c r="H224" s="65" t="s">
        <v>6</v>
      </c>
      <c r="I224" s="46"/>
      <c r="J224" s="3"/>
      <c r="K224" s="3"/>
      <c r="L224" s="3"/>
      <c r="M224" s="44"/>
      <c r="N224" s="43"/>
      <c r="O224" s="3"/>
      <c r="P224" s="3"/>
      <c r="Q224" s="3"/>
      <c r="R224" s="44"/>
      <c r="S224" s="43"/>
      <c r="T224" s="3"/>
      <c r="U224" s="3"/>
      <c r="V224" s="3"/>
      <c r="W224" s="44"/>
      <c r="X224" s="43"/>
      <c r="Y224" s="3"/>
      <c r="Z224" s="3"/>
      <c r="AA224" s="3"/>
      <c r="AB224" s="44"/>
      <c r="AC224" s="43"/>
      <c r="AD224" s="3"/>
      <c r="AE224" s="3"/>
      <c r="AF224" s="3"/>
      <c r="AG224" s="44"/>
      <c r="AH224" s="43"/>
      <c r="AI224" s="3"/>
      <c r="AJ224" s="3"/>
      <c r="AK224" s="3"/>
      <c r="AL224" s="45"/>
      <c r="AM224" s="46"/>
      <c r="AN224" s="3"/>
      <c r="AO224" s="3"/>
      <c r="AP224" s="3"/>
      <c r="AQ224" s="47"/>
      <c r="AR224" s="43"/>
      <c r="AS224" s="3"/>
      <c r="AT224" s="3"/>
      <c r="AU224" s="3"/>
      <c r="AV224" s="45"/>
      <c r="AW224" s="46"/>
      <c r="AX224" s="3"/>
      <c r="AY224" s="3"/>
      <c r="AZ224" s="3"/>
      <c r="BA224" s="44"/>
      <c r="BB224" s="43"/>
      <c r="BC224" s="3"/>
      <c r="BD224" s="3"/>
      <c r="BE224" s="3"/>
      <c r="BF224" s="45"/>
      <c r="BG224" s="46"/>
      <c r="BH224" s="3"/>
      <c r="BI224" s="3"/>
      <c r="BJ224" s="3"/>
      <c r="BK224" s="44"/>
      <c r="BL224" s="43"/>
      <c r="BM224" s="3"/>
      <c r="BN224" s="3"/>
      <c r="BO224" s="3"/>
      <c r="BP224" s="44"/>
      <c r="BQ224" s="160"/>
      <c r="BR224" s="156"/>
    </row>
    <row r="225" spans="2:70" ht="42.75" customHeight="1" x14ac:dyDescent="0.25">
      <c r="B225" s="176"/>
      <c r="C225" s="137" t="s">
        <v>122</v>
      </c>
      <c r="D225" s="137"/>
      <c r="E225" s="137" t="s">
        <v>123</v>
      </c>
      <c r="F225" s="137">
        <v>101</v>
      </c>
      <c r="G225" s="137" t="s">
        <v>157</v>
      </c>
      <c r="H225" s="64" t="s">
        <v>5</v>
      </c>
      <c r="I225" s="46"/>
      <c r="J225" s="42"/>
      <c r="K225" s="42"/>
      <c r="L225" s="42"/>
      <c r="M225" s="44"/>
      <c r="N225" s="43"/>
      <c r="O225" s="3"/>
      <c r="P225" s="3"/>
      <c r="Q225" s="3"/>
      <c r="R225" s="44"/>
      <c r="S225" s="43"/>
      <c r="T225" s="3"/>
      <c r="U225" s="3"/>
      <c r="V225" s="3"/>
      <c r="W225" s="44"/>
      <c r="X225" s="43"/>
      <c r="Y225" s="3"/>
      <c r="Z225" s="3"/>
      <c r="AA225" s="3"/>
      <c r="AB225" s="44"/>
      <c r="AC225" s="43"/>
      <c r="AD225" s="3"/>
      <c r="AE225" s="3"/>
      <c r="AF225" s="3"/>
      <c r="AG225" s="44"/>
      <c r="AH225" s="43"/>
      <c r="AI225" s="3"/>
      <c r="AJ225" s="3"/>
      <c r="AK225" s="3"/>
      <c r="AL225" s="45"/>
      <c r="AM225" s="46"/>
      <c r="AN225" s="3"/>
      <c r="AO225" s="3"/>
      <c r="AP225" s="3"/>
      <c r="AQ225" s="47"/>
      <c r="AR225" s="43"/>
      <c r="AS225" s="3"/>
      <c r="AT225" s="3"/>
      <c r="AU225" s="3"/>
      <c r="AV225" s="45"/>
      <c r="AW225" s="46"/>
      <c r="AX225" s="3"/>
      <c r="AY225" s="3"/>
      <c r="AZ225" s="3"/>
      <c r="BA225" s="44"/>
      <c r="BB225" s="43"/>
      <c r="BC225" s="3"/>
      <c r="BD225" s="3"/>
      <c r="BE225" s="3"/>
      <c r="BF225" s="45"/>
      <c r="BG225" s="46"/>
      <c r="BH225" s="3"/>
      <c r="BI225" s="3"/>
      <c r="BJ225" s="3"/>
      <c r="BK225" s="44"/>
      <c r="BL225" s="43"/>
      <c r="BM225" s="3"/>
      <c r="BN225" s="3"/>
      <c r="BO225" s="3"/>
      <c r="BP225" s="44"/>
      <c r="BQ225" s="179"/>
      <c r="BR225" s="167"/>
    </row>
    <row r="226" spans="2:70" ht="36" customHeight="1" thickBot="1" x14ac:dyDescent="0.3">
      <c r="B226" s="176"/>
      <c r="C226" s="138"/>
      <c r="D226" s="137"/>
      <c r="E226" s="138"/>
      <c r="F226" s="137"/>
      <c r="G226" s="138"/>
      <c r="H226" s="66" t="s">
        <v>6</v>
      </c>
      <c r="I226" s="48"/>
      <c r="J226" s="49"/>
      <c r="K226" s="49"/>
      <c r="L226" s="49"/>
      <c r="M226" s="51"/>
      <c r="N226" s="52"/>
      <c r="O226" s="49"/>
      <c r="P226" s="49"/>
      <c r="Q226" s="49"/>
      <c r="R226" s="51"/>
      <c r="S226" s="52"/>
      <c r="T226" s="49"/>
      <c r="U226" s="49"/>
      <c r="V226" s="49"/>
      <c r="W226" s="51"/>
      <c r="X226" s="52"/>
      <c r="Y226" s="49"/>
      <c r="Z226" s="49"/>
      <c r="AA226" s="49"/>
      <c r="AB226" s="51"/>
      <c r="AC226" s="52"/>
      <c r="AD226" s="49"/>
      <c r="AE226" s="49"/>
      <c r="AF226" s="49"/>
      <c r="AG226" s="51"/>
      <c r="AH226" s="52"/>
      <c r="AI226" s="49"/>
      <c r="AJ226" s="49"/>
      <c r="AK226" s="49"/>
      <c r="AL226" s="53"/>
      <c r="AM226" s="48"/>
      <c r="AN226" s="49"/>
      <c r="AO226" s="49"/>
      <c r="AP226" s="49"/>
      <c r="AQ226" s="50"/>
      <c r="AR226" s="52"/>
      <c r="AS226" s="49"/>
      <c r="AT226" s="49"/>
      <c r="AU226" s="49"/>
      <c r="AV226" s="53"/>
      <c r="AW226" s="48"/>
      <c r="AX226" s="49"/>
      <c r="AY226" s="49"/>
      <c r="AZ226" s="49"/>
      <c r="BA226" s="51"/>
      <c r="BB226" s="52"/>
      <c r="BC226" s="49"/>
      <c r="BD226" s="49"/>
      <c r="BE226" s="49"/>
      <c r="BF226" s="53"/>
      <c r="BG226" s="48"/>
      <c r="BH226" s="49"/>
      <c r="BI226" s="49"/>
      <c r="BJ226" s="49"/>
      <c r="BK226" s="51"/>
      <c r="BL226" s="52"/>
      <c r="BM226" s="49"/>
      <c r="BN226" s="49"/>
      <c r="BO226" s="49"/>
      <c r="BP226" s="51"/>
      <c r="BQ226" s="180"/>
      <c r="BR226" s="167"/>
    </row>
    <row r="227" spans="2:70" ht="31.5" customHeight="1" x14ac:dyDescent="0.25">
      <c r="B227" s="177" t="s">
        <v>125</v>
      </c>
      <c r="C227" s="178"/>
      <c r="D227" s="178"/>
      <c r="E227" s="178"/>
      <c r="F227" s="83">
        <f>COUNTA(F25:F226)</f>
        <v>101</v>
      </c>
      <c r="G227" s="18"/>
      <c r="H227" s="18"/>
      <c r="I227" s="54"/>
      <c r="J227" s="18"/>
      <c r="K227" s="18"/>
      <c r="L227" s="18"/>
      <c r="M227" s="18"/>
      <c r="N227" s="18"/>
      <c r="O227" s="18"/>
      <c r="P227" s="18"/>
      <c r="Q227" s="18"/>
      <c r="R227" s="18"/>
      <c r="S227" s="18"/>
      <c r="T227" s="18"/>
      <c r="U227" s="18"/>
      <c r="V227" s="18"/>
      <c r="W227" s="18"/>
      <c r="X227" s="18"/>
      <c r="Y227" s="18"/>
      <c r="Z227" s="18"/>
      <c r="AA227" s="18"/>
      <c r="AB227" s="18"/>
      <c r="AC227" s="18"/>
      <c r="AD227" s="18"/>
      <c r="AE227" s="18"/>
      <c r="AF227" s="18"/>
      <c r="AG227" s="18"/>
      <c r="AH227" s="18"/>
      <c r="AI227" s="18"/>
      <c r="AJ227" s="18"/>
      <c r="AK227" s="18"/>
      <c r="AL227" s="18"/>
      <c r="AM227" s="18"/>
      <c r="AN227" s="18"/>
      <c r="AO227" s="18"/>
      <c r="AP227" s="18"/>
      <c r="AQ227" s="34"/>
      <c r="AR227" s="18"/>
      <c r="AS227" s="18"/>
      <c r="AT227" s="18"/>
      <c r="AU227" s="18"/>
      <c r="AV227" s="18"/>
      <c r="AW227" s="18"/>
      <c r="AX227" s="18"/>
      <c r="AY227" s="18"/>
      <c r="AZ227" s="18"/>
      <c r="BA227" s="18"/>
      <c r="BB227" s="18"/>
      <c r="BC227" s="18"/>
      <c r="BD227" s="18"/>
      <c r="BE227" s="18"/>
      <c r="BF227" s="18"/>
      <c r="BG227" s="18"/>
      <c r="BH227" s="18"/>
      <c r="BI227" s="18"/>
      <c r="BJ227" s="18"/>
      <c r="BK227" s="18"/>
      <c r="BL227" s="18"/>
      <c r="BM227" s="18"/>
      <c r="BN227" s="18"/>
      <c r="BO227" s="18"/>
      <c r="BP227" s="18"/>
      <c r="BQ227" s="18"/>
      <c r="BR227" s="17"/>
    </row>
    <row r="228" spans="2:70" ht="15.75" thickBot="1" x14ac:dyDescent="0.3">
      <c r="B228" s="169" t="s">
        <v>12</v>
      </c>
      <c r="C228" s="170"/>
      <c r="D228" s="170"/>
      <c r="E228" s="170"/>
      <c r="F228" s="170"/>
      <c r="G228" s="170"/>
      <c r="H228" s="170"/>
      <c r="I228" s="4"/>
      <c r="J228" s="4"/>
      <c r="K228" s="4"/>
      <c r="L228" s="4"/>
      <c r="M228" s="4"/>
      <c r="N228" s="5"/>
      <c r="O228" s="5"/>
      <c r="P228" s="5"/>
      <c r="Q228" s="6"/>
      <c r="R228" s="6"/>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33"/>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row>
    <row r="229" spans="2:70" ht="18" customHeight="1" x14ac:dyDescent="0.25">
      <c r="B229" s="7"/>
      <c r="C229" s="4"/>
      <c r="D229" s="4"/>
      <c r="E229" s="4"/>
      <c r="F229" s="5"/>
      <c r="G229" s="4"/>
      <c r="H229" s="71" t="s">
        <v>5</v>
      </c>
      <c r="I229" s="73">
        <f t="shared" ref="I229:AN229" si="0">COUNTIF(I25:I226, "P")</f>
        <v>0</v>
      </c>
      <c r="J229" s="75">
        <f t="shared" si="0"/>
        <v>0</v>
      </c>
      <c r="K229" s="75">
        <f t="shared" si="0"/>
        <v>0</v>
      </c>
      <c r="L229" s="75">
        <f t="shared" si="0"/>
        <v>2</v>
      </c>
      <c r="M229" s="77">
        <f t="shared" si="0"/>
        <v>0</v>
      </c>
      <c r="N229" s="73">
        <f t="shared" si="0"/>
        <v>2</v>
      </c>
      <c r="O229" s="75">
        <f t="shared" si="0"/>
        <v>3</v>
      </c>
      <c r="P229" s="75">
        <f t="shared" si="0"/>
        <v>3</v>
      </c>
      <c r="Q229" s="75">
        <f t="shared" si="0"/>
        <v>3</v>
      </c>
      <c r="R229" s="77">
        <f t="shared" si="0"/>
        <v>0</v>
      </c>
      <c r="S229" s="73">
        <f t="shared" si="0"/>
        <v>3</v>
      </c>
      <c r="T229" s="75">
        <f t="shared" si="0"/>
        <v>3</v>
      </c>
      <c r="U229" s="75">
        <f t="shared" si="0"/>
        <v>5</v>
      </c>
      <c r="V229" s="75">
        <f t="shared" si="0"/>
        <v>11</v>
      </c>
      <c r="W229" s="77">
        <f t="shared" si="0"/>
        <v>0</v>
      </c>
      <c r="X229" s="73">
        <f t="shared" si="0"/>
        <v>6</v>
      </c>
      <c r="Y229" s="75">
        <f t="shared" si="0"/>
        <v>2</v>
      </c>
      <c r="Z229" s="75">
        <f t="shared" si="0"/>
        <v>2</v>
      </c>
      <c r="AA229" s="75">
        <f t="shared" si="0"/>
        <v>2</v>
      </c>
      <c r="AB229" s="77">
        <f t="shared" si="0"/>
        <v>0</v>
      </c>
      <c r="AC229" s="73">
        <f t="shared" si="0"/>
        <v>2</v>
      </c>
      <c r="AD229" s="75">
        <f t="shared" si="0"/>
        <v>2</v>
      </c>
      <c r="AE229" s="75">
        <f t="shared" si="0"/>
        <v>0</v>
      </c>
      <c r="AF229" s="75">
        <f t="shared" si="0"/>
        <v>1</v>
      </c>
      <c r="AG229" s="77">
        <f t="shared" si="0"/>
        <v>0</v>
      </c>
      <c r="AH229" s="73">
        <f t="shared" si="0"/>
        <v>4</v>
      </c>
      <c r="AI229" s="75">
        <f t="shared" si="0"/>
        <v>0</v>
      </c>
      <c r="AJ229" s="75">
        <f t="shared" si="0"/>
        <v>1</v>
      </c>
      <c r="AK229" s="75">
        <f t="shared" si="0"/>
        <v>1</v>
      </c>
      <c r="AL229" s="77">
        <f t="shared" si="0"/>
        <v>0</v>
      </c>
      <c r="AM229" s="73">
        <f t="shared" si="0"/>
        <v>1</v>
      </c>
      <c r="AN229" s="75">
        <f t="shared" si="0"/>
        <v>0</v>
      </c>
      <c r="AO229" s="75">
        <f t="shared" ref="AO229:BP229" si="1">COUNTIF(AO25:AO226, "P")</f>
        <v>2</v>
      </c>
      <c r="AP229" s="75">
        <f t="shared" si="1"/>
        <v>1</v>
      </c>
      <c r="AQ229" s="77">
        <f t="shared" si="1"/>
        <v>0</v>
      </c>
      <c r="AR229" s="73">
        <f t="shared" si="1"/>
        <v>6</v>
      </c>
      <c r="AS229" s="75">
        <f t="shared" si="1"/>
        <v>1</v>
      </c>
      <c r="AT229" s="75">
        <f t="shared" si="1"/>
        <v>0</v>
      </c>
      <c r="AU229" s="75">
        <f t="shared" si="1"/>
        <v>2</v>
      </c>
      <c r="AV229" s="77">
        <f t="shared" si="1"/>
        <v>0</v>
      </c>
      <c r="AW229" s="73">
        <f t="shared" si="1"/>
        <v>0</v>
      </c>
      <c r="AX229" s="75">
        <f t="shared" si="1"/>
        <v>0</v>
      </c>
      <c r="AY229" s="75">
        <f t="shared" si="1"/>
        <v>1</v>
      </c>
      <c r="AZ229" s="75">
        <f t="shared" si="1"/>
        <v>1</v>
      </c>
      <c r="BA229" s="77">
        <f t="shared" si="1"/>
        <v>0</v>
      </c>
      <c r="BB229" s="73">
        <f t="shared" si="1"/>
        <v>1</v>
      </c>
      <c r="BC229" s="75">
        <f t="shared" si="1"/>
        <v>0</v>
      </c>
      <c r="BD229" s="75">
        <f t="shared" si="1"/>
        <v>1</v>
      </c>
      <c r="BE229" s="75">
        <f t="shared" si="1"/>
        <v>1</v>
      </c>
      <c r="BF229" s="77">
        <f t="shared" si="1"/>
        <v>0</v>
      </c>
      <c r="BG229" s="73">
        <f t="shared" si="1"/>
        <v>0</v>
      </c>
      <c r="BH229" s="75">
        <f t="shared" si="1"/>
        <v>0</v>
      </c>
      <c r="BI229" s="75">
        <f t="shared" si="1"/>
        <v>2</v>
      </c>
      <c r="BJ229" s="75">
        <f t="shared" si="1"/>
        <v>1</v>
      </c>
      <c r="BK229" s="77">
        <f t="shared" si="1"/>
        <v>1</v>
      </c>
      <c r="BL229" s="81">
        <f t="shared" si="1"/>
        <v>2</v>
      </c>
      <c r="BM229" s="75">
        <f t="shared" si="1"/>
        <v>0</v>
      </c>
      <c r="BN229" s="75">
        <f t="shared" si="1"/>
        <v>2</v>
      </c>
      <c r="BO229" s="75">
        <f t="shared" si="1"/>
        <v>1</v>
      </c>
      <c r="BP229" s="79">
        <f t="shared" si="1"/>
        <v>0</v>
      </c>
      <c r="BQ229" s="2"/>
    </row>
    <row r="230" spans="2:70" ht="27.75" customHeight="1" thickBot="1" x14ac:dyDescent="0.3">
      <c r="B230" s="7"/>
      <c r="C230" s="4"/>
      <c r="D230" s="4"/>
      <c r="E230" s="4"/>
      <c r="F230" s="5"/>
      <c r="G230" s="4"/>
      <c r="H230" s="72" t="s">
        <v>6</v>
      </c>
      <c r="I230" s="74">
        <f t="shared" ref="I230:AN230" si="2">COUNTIF(I25:I226, "E")</f>
        <v>0</v>
      </c>
      <c r="J230" s="76">
        <f t="shared" si="2"/>
        <v>0</v>
      </c>
      <c r="K230" s="76">
        <f t="shared" si="2"/>
        <v>0</v>
      </c>
      <c r="L230" s="76">
        <f t="shared" si="2"/>
        <v>1</v>
      </c>
      <c r="M230" s="78">
        <f t="shared" si="2"/>
        <v>0</v>
      </c>
      <c r="N230" s="74">
        <f t="shared" si="2"/>
        <v>0</v>
      </c>
      <c r="O230" s="76">
        <f t="shared" si="2"/>
        <v>0</v>
      </c>
      <c r="P230" s="76">
        <f t="shared" si="2"/>
        <v>0</v>
      </c>
      <c r="Q230" s="76">
        <f t="shared" si="2"/>
        <v>0</v>
      </c>
      <c r="R230" s="78">
        <f t="shared" si="2"/>
        <v>0</v>
      </c>
      <c r="S230" s="74">
        <f t="shared" si="2"/>
        <v>0</v>
      </c>
      <c r="T230" s="76">
        <f t="shared" si="2"/>
        <v>0</v>
      </c>
      <c r="U230" s="76">
        <f t="shared" si="2"/>
        <v>0</v>
      </c>
      <c r="V230" s="76">
        <f t="shared" si="2"/>
        <v>0</v>
      </c>
      <c r="W230" s="78">
        <f t="shared" si="2"/>
        <v>0</v>
      </c>
      <c r="X230" s="74">
        <f t="shared" si="2"/>
        <v>0</v>
      </c>
      <c r="Y230" s="76">
        <f t="shared" si="2"/>
        <v>0</v>
      </c>
      <c r="Z230" s="76">
        <f t="shared" si="2"/>
        <v>0</v>
      </c>
      <c r="AA230" s="76">
        <f t="shared" si="2"/>
        <v>0</v>
      </c>
      <c r="AB230" s="78">
        <f t="shared" si="2"/>
        <v>0</v>
      </c>
      <c r="AC230" s="74">
        <f t="shared" si="2"/>
        <v>0</v>
      </c>
      <c r="AD230" s="76">
        <f t="shared" si="2"/>
        <v>0</v>
      </c>
      <c r="AE230" s="76">
        <f t="shared" si="2"/>
        <v>0</v>
      </c>
      <c r="AF230" s="76">
        <f t="shared" si="2"/>
        <v>0</v>
      </c>
      <c r="AG230" s="78">
        <f t="shared" si="2"/>
        <v>0</v>
      </c>
      <c r="AH230" s="74">
        <f t="shared" si="2"/>
        <v>0</v>
      </c>
      <c r="AI230" s="76">
        <f t="shared" si="2"/>
        <v>0</v>
      </c>
      <c r="AJ230" s="76">
        <f t="shared" si="2"/>
        <v>0</v>
      </c>
      <c r="AK230" s="76">
        <f t="shared" si="2"/>
        <v>0</v>
      </c>
      <c r="AL230" s="78">
        <f t="shared" si="2"/>
        <v>0</v>
      </c>
      <c r="AM230" s="74">
        <f t="shared" si="2"/>
        <v>0</v>
      </c>
      <c r="AN230" s="76">
        <f t="shared" si="2"/>
        <v>0</v>
      </c>
      <c r="AO230" s="76">
        <f t="shared" ref="AO230:BP230" si="3">COUNTIF(AO25:AO226, "E")</f>
        <v>0</v>
      </c>
      <c r="AP230" s="76">
        <f t="shared" si="3"/>
        <v>0</v>
      </c>
      <c r="AQ230" s="78">
        <f t="shared" si="3"/>
        <v>0</v>
      </c>
      <c r="AR230" s="74">
        <f t="shared" si="3"/>
        <v>0</v>
      </c>
      <c r="AS230" s="76">
        <f t="shared" si="3"/>
        <v>0</v>
      </c>
      <c r="AT230" s="76">
        <f t="shared" si="3"/>
        <v>0</v>
      </c>
      <c r="AU230" s="76">
        <f t="shared" si="3"/>
        <v>0</v>
      </c>
      <c r="AV230" s="78">
        <f t="shared" si="3"/>
        <v>0</v>
      </c>
      <c r="AW230" s="74">
        <f t="shared" si="3"/>
        <v>0</v>
      </c>
      <c r="AX230" s="76">
        <f t="shared" si="3"/>
        <v>0</v>
      </c>
      <c r="AY230" s="76">
        <f t="shared" si="3"/>
        <v>0</v>
      </c>
      <c r="AZ230" s="76">
        <f t="shared" si="3"/>
        <v>0</v>
      </c>
      <c r="BA230" s="78">
        <f t="shared" si="3"/>
        <v>0</v>
      </c>
      <c r="BB230" s="74">
        <f t="shared" si="3"/>
        <v>0</v>
      </c>
      <c r="BC230" s="76">
        <f t="shared" si="3"/>
        <v>0</v>
      </c>
      <c r="BD230" s="76">
        <f t="shared" si="3"/>
        <v>0</v>
      </c>
      <c r="BE230" s="76">
        <f t="shared" si="3"/>
        <v>0</v>
      </c>
      <c r="BF230" s="78">
        <f t="shared" si="3"/>
        <v>0</v>
      </c>
      <c r="BG230" s="74">
        <f t="shared" si="3"/>
        <v>0</v>
      </c>
      <c r="BH230" s="76">
        <f t="shared" si="3"/>
        <v>0</v>
      </c>
      <c r="BI230" s="76">
        <f t="shared" si="3"/>
        <v>0</v>
      </c>
      <c r="BJ230" s="76">
        <f t="shared" si="3"/>
        <v>0</v>
      </c>
      <c r="BK230" s="78">
        <f t="shared" si="3"/>
        <v>0</v>
      </c>
      <c r="BL230" s="74">
        <f t="shared" si="3"/>
        <v>0</v>
      </c>
      <c r="BM230" s="76">
        <f t="shared" si="3"/>
        <v>0</v>
      </c>
      <c r="BN230" s="76">
        <f t="shared" si="3"/>
        <v>0</v>
      </c>
      <c r="BO230" s="76">
        <f t="shared" si="3"/>
        <v>0</v>
      </c>
      <c r="BP230" s="80">
        <f t="shared" si="3"/>
        <v>0</v>
      </c>
      <c r="BQ230" s="2"/>
    </row>
    <row r="231" spans="2:70" ht="15.75" customHeight="1" thickBot="1" x14ac:dyDescent="0.3">
      <c r="B231" s="7"/>
      <c r="C231" s="4"/>
      <c r="D231" s="4"/>
      <c r="E231" s="4"/>
      <c r="F231" s="5"/>
      <c r="G231" s="4"/>
      <c r="H231" s="4"/>
      <c r="I231" s="4"/>
      <c r="J231" s="4"/>
      <c r="K231" s="4"/>
      <c r="L231" s="4"/>
      <c r="M231" s="4"/>
      <c r="N231" s="5"/>
      <c r="O231" s="5"/>
      <c r="P231" s="5"/>
      <c r="Q231" s="6"/>
      <c r="R231" s="6"/>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33"/>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row>
    <row r="232" spans="2:70" ht="15.75" customHeight="1" thickBot="1" x14ac:dyDescent="0.3">
      <c r="B232" s="171" t="s">
        <v>13</v>
      </c>
      <c r="C232" s="172"/>
      <c r="D232" s="172"/>
      <c r="E232" s="172"/>
      <c r="F232" s="172"/>
      <c r="G232" s="172"/>
      <c r="H232" s="172"/>
      <c r="I232" s="172"/>
      <c r="J232" s="172"/>
      <c r="K232" s="172"/>
      <c r="L232" s="172"/>
      <c r="M232" s="172"/>
      <c r="N232" s="172"/>
      <c r="O232" s="172"/>
      <c r="P232" s="172"/>
      <c r="Q232" s="172"/>
      <c r="R232" s="172"/>
      <c r="S232" s="172"/>
      <c r="T232" s="172"/>
      <c r="U232" s="172"/>
      <c r="V232" s="172"/>
      <c r="W232" s="172"/>
      <c r="X232" s="172"/>
      <c r="Y232" s="172"/>
      <c r="Z232" s="172"/>
      <c r="AA232" s="172"/>
      <c r="AB232" s="172"/>
      <c r="AC232" s="172"/>
      <c r="AD232" s="172"/>
      <c r="AE232" s="172"/>
      <c r="AF232" s="172"/>
      <c r="AG232" s="172"/>
      <c r="AH232" s="172"/>
      <c r="AI232" s="172"/>
      <c r="AJ232" s="172"/>
      <c r="AK232" s="172"/>
      <c r="AL232" s="172"/>
      <c r="AM232" s="172"/>
      <c r="AN232" s="172"/>
      <c r="AO232" s="172"/>
      <c r="AP232" s="172"/>
      <c r="AQ232" s="172"/>
      <c r="AR232" s="172"/>
      <c r="AS232" s="172"/>
      <c r="AT232" s="172"/>
      <c r="AU232" s="172"/>
      <c r="AV232" s="172"/>
      <c r="AW232" s="172"/>
      <c r="AX232" s="172"/>
      <c r="AY232" s="172"/>
      <c r="AZ232" s="172"/>
      <c r="BA232" s="172"/>
      <c r="BB232" s="172"/>
      <c r="BC232" s="172"/>
      <c r="BD232" s="172"/>
      <c r="BE232" s="172"/>
      <c r="BF232" s="172"/>
      <c r="BG232" s="172"/>
      <c r="BH232" s="172"/>
      <c r="BI232" s="172"/>
      <c r="BJ232" s="172"/>
      <c r="BK232" s="172"/>
      <c r="BL232" s="172"/>
      <c r="BM232" s="172"/>
      <c r="BN232" s="172"/>
      <c r="BO232" s="172"/>
      <c r="BP232" s="172"/>
      <c r="BQ232" s="173"/>
    </row>
    <row r="233" spans="2:70" ht="15.75" customHeight="1" x14ac:dyDescent="0.25">
      <c r="B233" s="174" t="s">
        <v>14</v>
      </c>
      <c r="C233" s="130"/>
      <c r="D233" s="130"/>
      <c r="E233" s="130"/>
      <c r="F233" s="130"/>
      <c r="G233" s="130"/>
      <c r="H233" s="130"/>
      <c r="I233" s="130"/>
      <c r="J233" s="130"/>
      <c r="K233" s="130"/>
      <c r="L233" s="130"/>
      <c r="M233" s="130"/>
      <c r="N233" s="130"/>
      <c r="O233" s="130"/>
      <c r="P233" s="130"/>
      <c r="Q233" s="130"/>
      <c r="R233" s="130"/>
      <c r="S233" s="130"/>
      <c r="T233" s="130"/>
      <c r="U233" s="130"/>
      <c r="V233" s="130"/>
      <c r="W233" s="175"/>
      <c r="X233" s="8"/>
      <c r="Y233" s="8"/>
      <c r="Z233" s="8"/>
      <c r="AA233" s="8"/>
      <c r="AB233" s="8"/>
      <c r="AC233" s="8"/>
      <c r="AD233" s="8"/>
      <c r="AE233" s="8"/>
      <c r="AF233" s="8"/>
      <c r="AG233" s="8"/>
      <c r="AH233" s="8"/>
      <c r="AI233" s="8"/>
      <c r="AJ233" s="8"/>
      <c r="AK233" s="8"/>
      <c r="AL233" s="8"/>
      <c r="AM233" s="8"/>
      <c r="AN233" s="8"/>
      <c r="AO233" s="8"/>
      <c r="AP233" s="8"/>
      <c r="AQ233" s="35"/>
      <c r="AR233" s="8"/>
      <c r="AS233" s="8"/>
      <c r="AT233" s="8"/>
      <c r="AU233" s="8"/>
      <c r="AV233" s="8"/>
      <c r="AW233" s="8"/>
      <c r="AX233" s="8"/>
      <c r="AY233" s="8"/>
      <c r="AZ233" s="8"/>
      <c r="BA233" s="8"/>
      <c r="BB233" s="8"/>
      <c r="BC233" s="8"/>
      <c r="BD233" s="8"/>
      <c r="BE233" s="8"/>
      <c r="BF233" s="8"/>
      <c r="BG233" s="8"/>
      <c r="BH233" s="8"/>
      <c r="BI233" s="8"/>
      <c r="BJ233" s="8"/>
      <c r="BK233" s="8"/>
      <c r="BL233" s="8"/>
      <c r="BM233" s="8"/>
      <c r="BN233" s="8"/>
      <c r="BO233" s="8"/>
      <c r="BP233" s="8"/>
      <c r="BQ233" s="8"/>
    </row>
    <row r="234" spans="2:70" x14ac:dyDescent="0.25">
      <c r="B234" s="162"/>
      <c r="C234" s="163"/>
      <c r="D234" s="163"/>
      <c r="E234" s="163"/>
      <c r="F234" s="163"/>
      <c r="G234" s="163"/>
      <c r="H234" s="163"/>
      <c r="I234" s="163"/>
      <c r="J234" s="163"/>
      <c r="K234" s="163"/>
      <c r="L234" s="163"/>
      <c r="M234" s="163"/>
      <c r="N234" s="163"/>
      <c r="O234" s="163"/>
      <c r="P234" s="163"/>
      <c r="Q234" s="163"/>
      <c r="R234" s="163"/>
      <c r="S234" s="163"/>
      <c r="T234" s="163"/>
      <c r="U234" s="163"/>
      <c r="V234" s="163"/>
      <c r="W234" s="164"/>
      <c r="X234" s="9"/>
      <c r="Y234" s="9"/>
      <c r="Z234" s="9"/>
      <c r="AA234" s="9"/>
      <c r="AB234" s="9"/>
      <c r="AC234" s="9"/>
      <c r="AD234" s="9"/>
      <c r="AE234" s="9"/>
      <c r="AF234" s="9"/>
      <c r="AG234" s="9"/>
      <c r="AH234" s="9"/>
      <c r="AI234" s="9"/>
      <c r="AJ234" s="9"/>
      <c r="AK234" s="9"/>
      <c r="AL234" s="9"/>
      <c r="AM234" s="9"/>
      <c r="AN234" s="9"/>
      <c r="AO234" s="9"/>
      <c r="AP234" s="9"/>
      <c r="AQ234" s="36"/>
      <c r="AR234" s="9"/>
      <c r="AS234" s="9"/>
      <c r="AT234" s="9"/>
      <c r="AU234" s="9"/>
      <c r="AV234" s="9"/>
      <c r="AW234" s="9"/>
      <c r="AX234" s="9"/>
      <c r="AY234" s="9"/>
      <c r="AZ234" s="9"/>
      <c r="BA234" s="9"/>
      <c r="BB234" s="9"/>
      <c r="BC234" s="9"/>
      <c r="BD234" s="9"/>
      <c r="BE234" s="9"/>
      <c r="BF234" s="9"/>
      <c r="BG234" s="9"/>
      <c r="BH234" s="9"/>
      <c r="BI234" s="9"/>
      <c r="BJ234" s="9"/>
      <c r="BK234" s="9"/>
      <c r="BL234" s="9"/>
      <c r="BM234" s="9"/>
      <c r="BN234" s="9"/>
      <c r="BO234" s="9"/>
      <c r="BP234" s="9"/>
      <c r="BQ234" s="9"/>
    </row>
    <row r="235" spans="2:70" x14ac:dyDescent="0.25">
      <c r="B235" s="162"/>
      <c r="C235" s="163"/>
      <c r="D235" s="163"/>
      <c r="E235" s="163"/>
      <c r="F235" s="163"/>
      <c r="G235" s="163"/>
      <c r="H235" s="163"/>
      <c r="I235" s="163"/>
      <c r="J235" s="163"/>
      <c r="K235" s="163"/>
      <c r="L235" s="163"/>
      <c r="M235" s="163"/>
      <c r="N235" s="163"/>
      <c r="O235" s="163"/>
      <c r="P235" s="163"/>
      <c r="Q235" s="163"/>
      <c r="R235" s="163"/>
      <c r="S235" s="163"/>
      <c r="T235" s="163"/>
      <c r="U235" s="163"/>
      <c r="V235" s="163"/>
      <c r="W235" s="164"/>
      <c r="X235" s="165"/>
      <c r="Y235" s="166"/>
      <c r="Z235" s="166"/>
      <c r="AA235" s="166"/>
      <c r="AB235" s="166"/>
      <c r="AC235" s="166"/>
      <c r="AD235" s="166"/>
      <c r="AE235" s="166"/>
      <c r="AF235" s="166"/>
      <c r="AG235" s="166"/>
      <c r="AH235" s="166"/>
      <c r="AI235" s="166"/>
      <c r="AJ235" s="166"/>
      <c r="AK235" s="166"/>
      <c r="AL235" s="166"/>
      <c r="AM235" s="166"/>
      <c r="AN235" s="166"/>
      <c r="AO235" s="166"/>
      <c r="AP235" s="166"/>
      <c r="AQ235" s="166"/>
      <c r="AR235" s="166"/>
      <c r="AS235" s="166"/>
      <c r="AT235" s="166"/>
      <c r="AU235" s="166"/>
      <c r="AV235" s="166"/>
      <c r="AW235" s="166"/>
      <c r="AX235" s="166"/>
      <c r="AY235" s="166"/>
      <c r="AZ235" s="166"/>
      <c r="BA235" s="166"/>
      <c r="BB235" s="166"/>
      <c r="BC235" s="166"/>
      <c r="BD235" s="166"/>
      <c r="BE235" s="166"/>
      <c r="BF235" s="166"/>
      <c r="BG235" s="166"/>
      <c r="BH235" s="166"/>
      <c r="BI235" s="166"/>
      <c r="BJ235" s="166"/>
      <c r="BK235" s="166"/>
      <c r="BL235" s="166"/>
      <c r="BM235" s="166"/>
      <c r="BN235" s="166"/>
      <c r="BO235" s="166"/>
      <c r="BP235" s="166"/>
      <c r="BQ235" s="166"/>
    </row>
    <row r="236" spans="2:70" x14ac:dyDescent="0.25">
      <c r="B236" s="189"/>
      <c r="C236" s="166"/>
      <c r="D236" s="166"/>
      <c r="E236" s="166"/>
      <c r="F236" s="166"/>
      <c r="G236" s="166"/>
      <c r="H236" s="166"/>
      <c r="I236" s="166"/>
      <c r="J236" s="166"/>
      <c r="K236" s="166"/>
      <c r="L236" s="166"/>
      <c r="M236" s="166"/>
      <c r="N236" s="166"/>
      <c r="O236" s="166"/>
      <c r="P236" s="166"/>
      <c r="Q236" s="166"/>
      <c r="R236" s="166"/>
      <c r="S236" s="166"/>
      <c r="T236" s="166"/>
      <c r="U236" s="166"/>
      <c r="V236" s="166"/>
      <c r="W236" s="166"/>
      <c r="X236" s="165"/>
      <c r="Y236" s="166"/>
      <c r="Z236" s="166"/>
      <c r="AA236" s="166"/>
      <c r="AB236" s="166"/>
      <c r="AC236" s="166"/>
      <c r="AD236" s="166"/>
      <c r="AE236" s="166"/>
      <c r="AF236" s="166"/>
      <c r="AG236" s="166"/>
      <c r="AH236" s="166"/>
      <c r="AI236" s="166"/>
      <c r="AJ236" s="166"/>
      <c r="AK236" s="166"/>
      <c r="AL236" s="166"/>
      <c r="AM236" s="166"/>
      <c r="AN236" s="166"/>
      <c r="AO236" s="166"/>
      <c r="AP236" s="166"/>
      <c r="AQ236" s="166"/>
      <c r="AR236" s="166"/>
      <c r="AS236" s="166"/>
      <c r="AT236" s="166"/>
      <c r="AU236" s="166"/>
      <c r="AV236" s="166"/>
      <c r="AW236" s="166"/>
      <c r="AX236" s="166"/>
      <c r="AY236" s="166"/>
      <c r="AZ236" s="166"/>
      <c r="BA236" s="166"/>
      <c r="BB236" s="166"/>
      <c r="BC236" s="166"/>
      <c r="BD236" s="166"/>
      <c r="BE236" s="166"/>
      <c r="BF236" s="166"/>
      <c r="BG236" s="166"/>
      <c r="BH236" s="166"/>
      <c r="BI236" s="166"/>
      <c r="BJ236" s="166"/>
      <c r="BK236" s="166"/>
      <c r="BL236" s="166"/>
      <c r="BM236" s="166"/>
      <c r="BN236" s="166"/>
      <c r="BO236" s="166"/>
      <c r="BP236" s="166"/>
      <c r="BQ236" s="166"/>
    </row>
    <row r="237" spans="2:70" x14ac:dyDescent="0.25">
      <c r="B237" s="190"/>
      <c r="C237" s="163"/>
      <c r="D237" s="163"/>
      <c r="E237" s="163"/>
      <c r="F237" s="163"/>
      <c r="G237" s="163"/>
      <c r="H237" s="163"/>
      <c r="I237" s="163"/>
      <c r="J237" s="163"/>
      <c r="K237" s="163"/>
      <c r="L237" s="163"/>
      <c r="M237" s="163"/>
      <c r="N237" s="163"/>
      <c r="O237" s="163"/>
      <c r="P237" s="163"/>
      <c r="Q237" s="163"/>
      <c r="R237" s="163"/>
      <c r="S237" s="163"/>
      <c r="T237" s="163"/>
      <c r="U237" s="163"/>
      <c r="V237" s="163"/>
      <c r="W237" s="164"/>
      <c r="X237" s="191"/>
      <c r="Y237" s="160"/>
      <c r="Z237" s="160"/>
      <c r="AA237" s="160"/>
      <c r="AB237" s="160"/>
      <c r="AC237" s="160"/>
      <c r="AD237" s="160"/>
      <c r="AE237" s="160"/>
      <c r="AF237" s="160"/>
      <c r="AG237" s="160"/>
      <c r="AH237" s="160"/>
      <c r="AI237" s="160"/>
      <c r="AJ237" s="160"/>
      <c r="AK237" s="160"/>
      <c r="AL237" s="160"/>
      <c r="AM237" s="160"/>
      <c r="AN237" s="160"/>
      <c r="AO237" s="160"/>
      <c r="AP237" s="160"/>
      <c r="AQ237" s="160"/>
      <c r="AR237" s="160"/>
      <c r="AS237" s="160"/>
      <c r="AT237" s="160"/>
      <c r="AU237" s="160"/>
      <c r="AV237" s="160"/>
      <c r="AW237" s="160"/>
      <c r="AX237" s="160"/>
      <c r="AY237" s="160"/>
      <c r="AZ237" s="160"/>
      <c r="BA237" s="160"/>
      <c r="BB237" s="160"/>
      <c r="BC237" s="160"/>
      <c r="BD237" s="160"/>
      <c r="BE237" s="160"/>
      <c r="BF237" s="160"/>
      <c r="BG237" s="160"/>
      <c r="BH237" s="160"/>
      <c r="BI237" s="160"/>
      <c r="BJ237" s="160"/>
      <c r="BK237" s="160"/>
      <c r="BL237" s="160"/>
      <c r="BM237" s="160"/>
      <c r="BN237" s="160"/>
      <c r="BO237" s="160"/>
      <c r="BP237" s="160"/>
      <c r="BQ237" s="160"/>
    </row>
    <row r="238" spans="2:70" ht="15.75" customHeight="1" thickBot="1" x14ac:dyDescent="0.3">
      <c r="B238" s="192"/>
      <c r="C238" s="160"/>
      <c r="D238" s="160"/>
      <c r="E238" s="160"/>
      <c r="F238" s="160"/>
      <c r="G238" s="160"/>
      <c r="H238" s="160"/>
      <c r="I238" s="160"/>
      <c r="J238" s="160"/>
      <c r="K238" s="160"/>
      <c r="L238" s="160"/>
      <c r="M238" s="160"/>
      <c r="N238" s="160"/>
      <c r="O238" s="160"/>
      <c r="P238" s="160"/>
      <c r="Q238" s="160"/>
      <c r="R238" s="160"/>
      <c r="S238" s="160"/>
      <c r="T238" s="160"/>
      <c r="U238" s="160"/>
      <c r="V238" s="160"/>
      <c r="W238" s="193"/>
      <c r="X238" s="10"/>
      <c r="Y238" s="10"/>
      <c r="Z238" s="10"/>
      <c r="AA238" s="10"/>
      <c r="AB238" s="10"/>
      <c r="AC238" s="10"/>
      <c r="AD238" s="10"/>
      <c r="AE238" s="10"/>
      <c r="AF238" s="10"/>
      <c r="AG238" s="10"/>
      <c r="AH238" s="10"/>
      <c r="AI238" s="10"/>
      <c r="AJ238" s="10"/>
      <c r="AK238" s="10"/>
      <c r="AL238" s="10"/>
      <c r="AM238" s="10"/>
      <c r="AN238" s="10"/>
      <c r="AO238" s="10"/>
      <c r="AP238" s="10"/>
      <c r="AQ238" s="37"/>
      <c r="AR238" s="10"/>
      <c r="AS238" s="10"/>
      <c r="AT238" s="10"/>
      <c r="AU238" s="10"/>
      <c r="AV238" s="10"/>
      <c r="AW238" s="10"/>
      <c r="AX238" s="10"/>
      <c r="AY238" s="10"/>
      <c r="AZ238" s="10"/>
      <c r="BA238" s="10"/>
      <c r="BB238" s="10"/>
      <c r="BC238" s="10"/>
      <c r="BD238" s="10"/>
      <c r="BE238" s="10"/>
      <c r="BF238" s="10"/>
      <c r="BG238" s="10"/>
      <c r="BH238" s="10"/>
      <c r="BI238" s="10"/>
      <c r="BJ238" s="10"/>
      <c r="BK238" s="10"/>
      <c r="BL238" s="10"/>
      <c r="BM238" s="10"/>
      <c r="BN238" s="10"/>
      <c r="BO238" s="10"/>
      <c r="BP238" s="10"/>
      <c r="BQ238" s="10"/>
    </row>
    <row r="239" spans="2:70" ht="15.75" customHeight="1" thickBot="1" x14ac:dyDescent="0.3">
      <c r="B239" s="171" t="s">
        <v>15</v>
      </c>
      <c r="C239" s="172"/>
      <c r="D239" s="172"/>
      <c r="E239" s="172"/>
      <c r="F239" s="172"/>
      <c r="G239" s="172"/>
      <c r="H239" s="172"/>
      <c r="I239" s="172"/>
      <c r="J239" s="172"/>
      <c r="K239" s="172"/>
      <c r="L239" s="172"/>
      <c r="M239" s="172"/>
      <c r="N239" s="172"/>
      <c r="O239" s="172"/>
      <c r="P239" s="172"/>
      <c r="Q239" s="172"/>
      <c r="R239" s="172"/>
      <c r="S239" s="172"/>
      <c r="T239" s="172"/>
      <c r="U239" s="172"/>
      <c r="V239" s="172"/>
      <c r="W239" s="172"/>
      <c r="X239" s="194"/>
      <c r="Y239" s="194"/>
      <c r="Z239" s="194"/>
      <c r="AA239" s="194"/>
      <c r="AB239" s="194"/>
      <c r="AC239" s="194"/>
      <c r="AD239" s="194"/>
      <c r="AE239" s="194"/>
      <c r="AF239" s="194"/>
      <c r="AG239" s="194"/>
      <c r="AH239" s="172"/>
      <c r="AI239" s="172"/>
      <c r="AJ239" s="172"/>
      <c r="AK239" s="172"/>
      <c r="AL239" s="172"/>
      <c r="AM239" s="172"/>
      <c r="AN239" s="172"/>
      <c r="AO239" s="172"/>
      <c r="AP239" s="172"/>
      <c r="AQ239" s="172"/>
      <c r="AR239" s="172"/>
      <c r="AS239" s="172"/>
      <c r="AT239" s="172"/>
      <c r="AU239" s="172"/>
      <c r="AV239" s="172"/>
      <c r="AW239" s="172"/>
      <c r="AX239" s="172"/>
      <c r="AY239" s="172"/>
      <c r="AZ239" s="172"/>
      <c r="BA239" s="172"/>
      <c r="BB239" s="172"/>
      <c r="BC239" s="172"/>
      <c r="BD239" s="172"/>
      <c r="BE239" s="172"/>
      <c r="BF239" s="172"/>
      <c r="BG239" s="172"/>
      <c r="BH239" s="172"/>
      <c r="BI239" s="172"/>
      <c r="BJ239" s="172"/>
      <c r="BK239" s="172"/>
      <c r="BL239" s="172"/>
      <c r="BM239" s="172"/>
      <c r="BN239" s="172"/>
      <c r="BO239" s="172"/>
      <c r="BP239" s="172"/>
      <c r="BQ239" s="173"/>
    </row>
    <row r="240" spans="2:70" x14ac:dyDescent="0.25">
      <c r="B240" s="183" t="s">
        <v>16</v>
      </c>
      <c r="C240" s="184"/>
      <c r="D240" s="184"/>
      <c r="E240" s="184"/>
      <c r="F240" s="184"/>
      <c r="G240" s="185"/>
      <c r="H240" s="183" t="s">
        <v>17</v>
      </c>
      <c r="I240" s="184"/>
      <c r="J240" s="184"/>
      <c r="K240" s="184"/>
      <c r="L240" s="184"/>
      <c r="M240" s="185"/>
      <c r="N240" s="183" t="s">
        <v>18</v>
      </c>
      <c r="O240" s="184"/>
      <c r="P240" s="184"/>
      <c r="Q240" s="184"/>
      <c r="R240" s="184"/>
      <c r="S240" s="184"/>
      <c r="T240" s="184"/>
      <c r="U240" s="184"/>
      <c r="V240" s="184"/>
      <c r="W240" s="185"/>
      <c r="X240" s="195" t="s">
        <v>43</v>
      </c>
      <c r="Y240" s="196"/>
      <c r="Z240" s="196"/>
      <c r="AA240" s="196"/>
      <c r="AB240" s="196"/>
      <c r="AC240" s="196"/>
      <c r="AD240" s="196"/>
      <c r="AE240" s="196"/>
      <c r="AF240" s="196"/>
      <c r="AG240" s="197"/>
      <c r="AH240" s="13"/>
      <c r="AI240" s="13"/>
      <c r="AJ240" s="13"/>
      <c r="AK240" s="13"/>
      <c r="AL240" s="13"/>
      <c r="AM240" s="13"/>
      <c r="AN240" s="13"/>
      <c r="AO240" s="13"/>
      <c r="AP240" s="13"/>
      <c r="AQ240" s="38"/>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BQ240" s="13"/>
    </row>
    <row r="241" spans="1:69" ht="54.75" customHeight="1" thickBot="1" x14ac:dyDescent="0.3">
      <c r="B241" s="186"/>
      <c r="C241" s="187"/>
      <c r="D241" s="187"/>
      <c r="E241" s="187"/>
      <c r="F241" s="187"/>
      <c r="G241" s="188"/>
      <c r="H241" s="186"/>
      <c r="I241" s="187"/>
      <c r="J241" s="187"/>
      <c r="K241" s="187"/>
      <c r="L241" s="187"/>
      <c r="M241" s="188"/>
      <c r="N241" s="186"/>
      <c r="O241" s="187"/>
      <c r="P241" s="187"/>
      <c r="Q241" s="187"/>
      <c r="R241" s="187"/>
      <c r="S241" s="187"/>
      <c r="T241" s="187"/>
      <c r="U241" s="187"/>
      <c r="V241" s="187"/>
      <c r="W241" s="188"/>
      <c r="X241" s="198"/>
      <c r="Y241" s="199"/>
      <c r="Z241" s="199"/>
      <c r="AA241" s="199"/>
      <c r="AB241" s="199"/>
      <c r="AC241" s="199"/>
      <c r="AD241" s="199"/>
      <c r="AE241" s="199"/>
      <c r="AF241" s="199"/>
      <c r="AG241" s="200"/>
      <c r="AH241" s="13"/>
      <c r="AI241" s="13"/>
      <c r="AJ241" s="13"/>
      <c r="AK241" s="13"/>
      <c r="AL241" s="13"/>
      <c r="AM241" s="13"/>
      <c r="AN241" s="13"/>
      <c r="AO241" s="13"/>
      <c r="AP241" s="13"/>
      <c r="AQ241" s="38"/>
      <c r="AR241" s="13"/>
      <c r="AS241" s="13"/>
      <c r="AT241" s="13"/>
      <c r="AU241" s="13"/>
      <c r="AV241" s="13"/>
      <c r="AW241" s="13"/>
      <c r="AX241" s="13"/>
      <c r="AY241" s="13"/>
      <c r="AZ241" s="13"/>
      <c r="BA241" s="13"/>
      <c r="BB241" s="13"/>
      <c r="BC241" s="13"/>
      <c r="BD241" s="13"/>
      <c r="BE241" s="13"/>
      <c r="BF241" s="13"/>
      <c r="BG241" s="13"/>
      <c r="BH241" s="13"/>
      <c r="BI241" s="13"/>
      <c r="BJ241" s="13"/>
      <c r="BK241" s="13"/>
      <c r="BL241" s="13"/>
      <c r="BM241" s="13"/>
      <c r="BN241" s="13"/>
      <c r="BO241" s="13"/>
      <c r="BP241" s="13"/>
      <c r="BQ241" s="13"/>
    </row>
    <row r="242" spans="1:69" ht="15.75" customHeight="1" thickBot="1" x14ac:dyDescent="0.3">
      <c r="B242" s="182" t="s">
        <v>19</v>
      </c>
      <c r="C242" s="160"/>
      <c r="D242" s="160"/>
      <c r="E242" s="160"/>
      <c r="F242" s="160"/>
      <c r="G242" s="160"/>
      <c r="H242" s="160"/>
      <c r="I242" s="160"/>
      <c r="J242" s="160"/>
      <c r="K242" s="160"/>
      <c r="L242" s="160"/>
      <c r="M242" s="160"/>
      <c r="N242" s="160"/>
      <c r="O242" s="160"/>
      <c r="P242" s="160"/>
      <c r="Q242" s="160"/>
      <c r="R242" s="160"/>
      <c r="S242" s="160"/>
      <c r="T242" s="160"/>
      <c r="U242" s="160"/>
      <c r="V242" s="160"/>
      <c r="W242" s="160"/>
      <c r="X242" s="160"/>
      <c r="Y242" s="160"/>
      <c r="Z242" s="160"/>
      <c r="AA242" s="160"/>
      <c r="AB242" s="160"/>
      <c r="AC242" s="160"/>
      <c r="AD242" s="160"/>
      <c r="AE242" s="160"/>
      <c r="AF242" s="160"/>
      <c r="AG242" s="160"/>
      <c r="AH242" s="160"/>
      <c r="AI242" s="160"/>
      <c r="AJ242" s="160"/>
      <c r="AK242" s="160"/>
      <c r="AL242" s="160"/>
      <c r="AM242" s="160"/>
      <c r="AN242" s="160"/>
      <c r="AO242" s="160"/>
      <c r="AP242" s="160"/>
      <c r="AQ242" s="160"/>
      <c r="AR242" s="160"/>
      <c r="AS242" s="160"/>
      <c r="AT242" s="160"/>
      <c r="AU242" s="160"/>
      <c r="AV242" s="160"/>
      <c r="AW242" s="160"/>
      <c r="AX242" s="160"/>
      <c r="AY242" s="160"/>
      <c r="AZ242" s="160"/>
      <c r="BA242" s="160"/>
      <c r="BB242" s="160"/>
      <c r="BC242" s="160"/>
      <c r="BD242" s="160"/>
      <c r="BE242" s="160"/>
      <c r="BF242" s="160"/>
      <c r="BG242" s="160"/>
      <c r="BH242" s="160"/>
      <c r="BI242" s="160"/>
      <c r="BJ242" s="160"/>
      <c r="BK242" s="160"/>
      <c r="BL242" s="160"/>
      <c r="BM242" s="160"/>
      <c r="BN242" s="160"/>
      <c r="BO242" s="160"/>
      <c r="BP242" s="160"/>
      <c r="BQ242" s="160"/>
    </row>
    <row r="243" spans="1:69" ht="15.75" thickBot="1" x14ac:dyDescent="0.3">
      <c r="B243" s="84" t="s">
        <v>20</v>
      </c>
      <c r="C243" s="85" t="s">
        <v>21</v>
      </c>
      <c r="D243" s="86" t="s">
        <v>22</v>
      </c>
      <c r="E243" s="87" t="s">
        <v>23</v>
      </c>
      <c r="F243" s="19"/>
      <c r="G243" s="20"/>
      <c r="H243" s="16"/>
      <c r="I243" s="16"/>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38"/>
      <c r="AR243" s="13"/>
      <c r="AS243" s="13"/>
      <c r="AT243" s="13"/>
      <c r="AU243" s="13"/>
      <c r="AV243" s="13"/>
      <c r="AW243" s="13"/>
      <c r="AX243" s="13"/>
      <c r="AY243" s="13"/>
      <c r="AZ243" s="13"/>
      <c r="BA243" s="13"/>
      <c r="BB243" s="13"/>
      <c r="BC243" s="13"/>
      <c r="BD243" s="13"/>
      <c r="BE243" s="13"/>
      <c r="BF243" s="13"/>
      <c r="BG243" s="13"/>
      <c r="BH243" s="13"/>
      <c r="BI243" s="13"/>
      <c r="BJ243" s="13"/>
      <c r="BK243" s="13"/>
      <c r="BL243" s="13"/>
      <c r="BM243" s="13"/>
      <c r="BN243" s="13"/>
      <c r="BO243" s="13"/>
      <c r="BP243" s="13"/>
      <c r="BQ243" s="13"/>
    </row>
    <row r="244" spans="1:69" x14ac:dyDescent="0.25">
      <c r="A244" s="22">
        <v>1</v>
      </c>
      <c r="B244" s="30" t="s">
        <v>28</v>
      </c>
      <c r="C244" s="15">
        <f>I229+J229+K229+L229+M229</f>
        <v>2</v>
      </c>
      <c r="D244" s="15">
        <f>I230+J230+K230+L230+M230</f>
        <v>1</v>
      </c>
      <c r="E244" s="31">
        <f>D244/C244</f>
        <v>0.5</v>
      </c>
      <c r="F244" s="21"/>
      <c r="G244" s="12"/>
      <c r="H244" s="2"/>
      <c r="I244" s="2"/>
      <c r="J244" s="2"/>
      <c r="K244" s="2"/>
      <c r="L244" s="2"/>
      <c r="M244" s="2"/>
      <c r="N244" s="6"/>
      <c r="O244" s="6"/>
      <c r="P244" s="6"/>
      <c r="Q244" s="6"/>
      <c r="R244" s="6"/>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33"/>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row>
    <row r="245" spans="1:69" x14ac:dyDescent="0.25">
      <c r="A245" s="22">
        <v>2</v>
      </c>
      <c r="B245" s="23" t="s">
        <v>29</v>
      </c>
      <c r="C245" s="11">
        <f>N229+O229+P229+Q229+R229</f>
        <v>11</v>
      </c>
      <c r="D245" s="11">
        <f>N230+O230+P230+Q230+R230</f>
        <v>0</v>
      </c>
      <c r="E245" s="24">
        <f t="shared" ref="E245:E256" si="4">D245/C245</f>
        <v>0</v>
      </c>
      <c r="F245" s="21"/>
      <c r="G245" s="12"/>
      <c r="H245" s="2"/>
      <c r="I245" s="2"/>
      <c r="J245" s="2"/>
      <c r="K245" s="2"/>
      <c r="L245" s="2"/>
      <c r="M245" s="2"/>
      <c r="N245" s="6"/>
      <c r="O245" s="6"/>
      <c r="P245" s="6"/>
      <c r="Q245" s="6"/>
      <c r="R245" s="6"/>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33"/>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row>
    <row r="246" spans="1:69" x14ac:dyDescent="0.25">
      <c r="A246" s="22">
        <v>3</v>
      </c>
      <c r="B246" s="23" t="s">
        <v>30</v>
      </c>
      <c r="C246" s="11">
        <f>S229+T229+U229+V229+W229</f>
        <v>22</v>
      </c>
      <c r="D246" s="11">
        <f>S230+T230+U230+V230+W230</f>
        <v>0</v>
      </c>
      <c r="E246" s="24">
        <f t="shared" si="4"/>
        <v>0</v>
      </c>
      <c r="F246" s="21"/>
      <c r="G246" s="12"/>
      <c r="H246" s="2"/>
      <c r="I246" s="2"/>
      <c r="J246" s="2"/>
      <c r="K246" s="2"/>
      <c r="L246" s="2"/>
      <c r="M246" s="2"/>
      <c r="N246" s="6"/>
      <c r="O246" s="6"/>
      <c r="P246" s="6"/>
      <c r="Q246" s="6"/>
      <c r="R246" s="6"/>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33"/>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row>
    <row r="247" spans="1:69" x14ac:dyDescent="0.25">
      <c r="A247" s="22">
        <v>4</v>
      </c>
      <c r="B247" s="23" t="s">
        <v>31</v>
      </c>
      <c r="C247" s="11">
        <f>X229+Y229+Z229+AA229+AB229</f>
        <v>12</v>
      </c>
      <c r="D247" s="11">
        <f>X230+Y230+Z230+AA230+AB230</f>
        <v>0</v>
      </c>
      <c r="E247" s="24">
        <f t="shared" si="4"/>
        <v>0</v>
      </c>
      <c r="F247" s="21"/>
      <c r="G247" s="12"/>
      <c r="H247" s="2"/>
      <c r="I247" s="2"/>
      <c r="J247" s="2"/>
      <c r="K247" s="2"/>
      <c r="L247" s="2"/>
      <c r="M247" s="2"/>
      <c r="N247" s="6"/>
      <c r="O247" s="6"/>
      <c r="P247" s="6"/>
      <c r="Q247" s="6"/>
      <c r="R247" s="6"/>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33"/>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row>
    <row r="248" spans="1:69" x14ac:dyDescent="0.25">
      <c r="A248" s="22">
        <v>5</v>
      </c>
      <c r="B248" s="23" t="s">
        <v>37</v>
      </c>
      <c r="C248" s="11">
        <f>AC229+AD229+AE229+AF229+AG229</f>
        <v>5</v>
      </c>
      <c r="D248" s="11">
        <f>AC230+AD230+AE230+AF230+AG230</f>
        <v>0</v>
      </c>
      <c r="E248" s="24">
        <f t="shared" si="4"/>
        <v>0</v>
      </c>
      <c r="F248" s="21"/>
      <c r="G248" s="12"/>
      <c r="H248" s="2"/>
      <c r="I248" s="2"/>
      <c r="J248" s="2"/>
      <c r="K248" s="2"/>
      <c r="L248" s="2"/>
      <c r="M248" s="2"/>
      <c r="N248" s="6"/>
      <c r="O248" s="6"/>
      <c r="P248" s="6"/>
      <c r="Q248" s="6"/>
      <c r="R248" s="6"/>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33"/>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row>
    <row r="249" spans="1:69" x14ac:dyDescent="0.25">
      <c r="A249" s="22">
        <v>6</v>
      </c>
      <c r="B249" s="23" t="s">
        <v>32</v>
      </c>
      <c r="C249" s="11">
        <f>AH229+AI229+AJ229+AK229+AL229</f>
        <v>6</v>
      </c>
      <c r="D249" s="11">
        <f>AH230+AI230+AJ230+AK230+AL230</f>
        <v>0</v>
      </c>
      <c r="E249" s="24">
        <f t="shared" si="4"/>
        <v>0</v>
      </c>
      <c r="F249" s="21"/>
      <c r="G249" s="12"/>
      <c r="H249" s="2"/>
      <c r="I249" s="2"/>
      <c r="J249" s="2"/>
      <c r="K249" s="2"/>
      <c r="L249" s="2"/>
      <c r="M249" s="2"/>
      <c r="N249" s="6"/>
      <c r="O249" s="6"/>
      <c r="P249" s="6"/>
      <c r="Q249" s="6"/>
      <c r="R249" s="6"/>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33"/>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row>
    <row r="250" spans="1:69" x14ac:dyDescent="0.25">
      <c r="A250" s="22">
        <v>7</v>
      </c>
      <c r="B250" s="23" t="s">
        <v>33</v>
      </c>
      <c r="C250" s="11">
        <f>AM229+AN229+AO229+AP229+AQ229</f>
        <v>4</v>
      </c>
      <c r="D250" s="11">
        <f>AM230+AN230+AO230+AP230+AQ230</f>
        <v>0</v>
      </c>
      <c r="E250" s="24">
        <f t="shared" si="4"/>
        <v>0</v>
      </c>
      <c r="F250" s="21"/>
      <c r="G250" s="12"/>
      <c r="H250" s="2"/>
      <c r="I250" s="2"/>
      <c r="J250" s="2"/>
      <c r="K250" s="2"/>
      <c r="L250" s="2"/>
      <c r="M250" s="2"/>
      <c r="N250" s="6"/>
      <c r="O250" s="6"/>
      <c r="P250" s="6"/>
      <c r="Q250" s="6"/>
      <c r="R250" s="6"/>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33"/>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row>
    <row r="251" spans="1:69" x14ac:dyDescent="0.25">
      <c r="A251" s="22">
        <v>8</v>
      </c>
      <c r="B251" s="23" t="s">
        <v>36</v>
      </c>
      <c r="C251" s="11">
        <f>AR229+AS229+AT229+AU229+AV229</f>
        <v>9</v>
      </c>
      <c r="D251" s="11">
        <f>AR230+AS230+AT230+AU230+AV230</f>
        <v>0</v>
      </c>
      <c r="E251" s="24">
        <f t="shared" si="4"/>
        <v>0</v>
      </c>
      <c r="F251" s="21"/>
      <c r="G251" s="12"/>
      <c r="H251" s="2"/>
      <c r="I251" s="2"/>
      <c r="J251" s="2"/>
      <c r="K251" s="2"/>
      <c r="L251" s="2"/>
      <c r="M251" s="2"/>
      <c r="N251" s="6"/>
      <c r="O251" s="6"/>
      <c r="P251" s="6"/>
      <c r="Q251" s="6"/>
      <c r="R251" s="6"/>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33"/>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row>
    <row r="252" spans="1:69" x14ac:dyDescent="0.25">
      <c r="A252" s="22">
        <v>9</v>
      </c>
      <c r="B252" s="25" t="s">
        <v>34</v>
      </c>
      <c r="C252" s="11">
        <f>AW229+AX229+AY229+AZ229+BA229</f>
        <v>2</v>
      </c>
      <c r="D252" s="11">
        <f>AW230+AX230+AY230+AZ230+BA230</f>
        <v>0</v>
      </c>
      <c r="E252" s="24">
        <f t="shared" si="4"/>
        <v>0</v>
      </c>
      <c r="F252" s="21"/>
      <c r="G252" s="12"/>
      <c r="H252" s="2"/>
      <c r="I252" s="2"/>
      <c r="J252" s="2"/>
      <c r="K252" s="2"/>
      <c r="L252" s="2"/>
      <c r="M252" s="2"/>
      <c r="N252" s="6"/>
      <c r="O252" s="6"/>
      <c r="P252" s="6"/>
      <c r="Q252" s="6"/>
      <c r="R252" s="6"/>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33"/>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row>
    <row r="253" spans="1:69" x14ac:dyDescent="0.25">
      <c r="A253" s="22">
        <v>10</v>
      </c>
      <c r="B253" s="25" t="s">
        <v>35</v>
      </c>
      <c r="C253" s="11">
        <f>BB229+BC229+BD229+BE229+BF229</f>
        <v>3</v>
      </c>
      <c r="D253" s="11">
        <f>BB230+BC230+BD230+BE230+BF230</f>
        <v>0</v>
      </c>
      <c r="E253" s="24">
        <f t="shared" si="4"/>
        <v>0</v>
      </c>
      <c r="F253" s="21"/>
      <c r="G253" s="12"/>
      <c r="H253" s="2"/>
      <c r="I253" s="2"/>
      <c r="J253" s="2"/>
      <c r="K253" s="2"/>
      <c r="L253" s="2"/>
      <c r="M253" s="2"/>
      <c r="N253" s="6"/>
      <c r="O253" s="6"/>
      <c r="P253" s="6"/>
      <c r="Q253" s="6"/>
      <c r="R253" s="6"/>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33"/>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row>
    <row r="254" spans="1:69" x14ac:dyDescent="0.25">
      <c r="A254" s="22">
        <v>11</v>
      </c>
      <c r="B254" s="25" t="s">
        <v>26</v>
      </c>
      <c r="C254" s="11">
        <f>BG229+BH229+BI229+BJ229+BK229</f>
        <v>4</v>
      </c>
      <c r="D254" s="11">
        <f>BG230+BH230+BI230+BJ230+BK230</f>
        <v>0</v>
      </c>
      <c r="E254" s="24">
        <f t="shared" si="4"/>
        <v>0</v>
      </c>
      <c r="F254" s="21"/>
      <c r="G254" s="12"/>
      <c r="H254" s="2"/>
      <c r="I254" s="2"/>
      <c r="J254" s="2"/>
      <c r="K254" s="2"/>
      <c r="L254" s="2"/>
      <c r="M254" s="2"/>
      <c r="N254" s="6"/>
      <c r="O254" s="6"/>
      <c r="P254" s="6"/>
      <c r="Q254" s="6"/>
      <c r="R254" s="6"/>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33"/>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row>
    <row r="255" spans="1:69" x14ac:dyDescent="0.25">
      <c r="A255" s="22">
        <v>12</v>
      </c>
      <c r="B255" s="25" t="s">
        <v>27</v>
      </c>
      <c r="C255" s="11">
        <f>BL229+BM229+BN229+BO229+BP229</f>
        <v>5</v>
      </c>
      <c r="D255" s="11">
        <f>BL230+BM230+BN230+BO230+BP230</f>
        <v>0</v>
      </c>
      <c r="E255" s="24">
        <f t="shared" si="4"/>
        <v>0</v>
      </c>
      <c r="F255" s="21"/>
      <c r="G255" s="12"/>
      <c r="H255" s="2"/>
      <c r="I255" s="2"/>
      <c r="J255" s="2"/>
      <c r="K255" s="2"/>
      <c r="L255" s="2"/>
      <c r="M255" s="2"/>
      <c r="N255" s="6"/>
      <c r="O255" s="6"/>
      <c r="P255" s="6"/>
      <c r="Q255" s="6"/>
      <c r="R255" s="6"/>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33"/>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row>
    <row r="256" spans="1:69" ht="15.75" thickBot="1" x14ac:dyDescent="0.3">
      <c r="A256" s="22">
        <v>13</v>
      </c>
      <c r="B256" s="26" t="s">
        <v>24</v>
      </c>
      <c r="C256" s="27">
        <f>SUM(C244:C255)</f>
        <v>85</v>
      </c>
      <c r="D256" s="28">
        <f>SUM(D244:D255)</f>
        <v>1</v>
      </c>
      <c r="E256" s="29">
        <f t="shared" si="4"/>
        <v>1.1764705882352941E-2</v>
      </c>
      <c r="F256" s="21"/>
      <c r="G256" s="12"/>
      <c r="H256" s="2"/>
      <c r="I256" s="2"/>
      <c r="J256" s="12"/>
      <c r="K256" s="12"/>
      <c r="L256" s="12"/>
      <c r="M256" s="12"/>
      <c r="N256" s="13"/>
      <c r="O256" s="13"/>
      <c r="P256" s="13"/>
      <c r="Q256" s="13"/>
      <c r="R256" s="13"/>
      <c r="S256" s="12"/>
      <c r="T256" s="12"/>
      <c r="U256" s="12"/>
      <c r="V256" s="12"/>
      <c r="W256" s="12"/>
      <c r="X256" s="12"/>
      <c r="Y256" s="12"/>
      <c r="Z256" s="12"/>
      <c r="AA256" s="12"/>
      <c r="AB256" s="12"/>
      <c r="AC256" s="12"/>
      <c r="AD256" s="12"/>
      <c r="AE256" s="12"/>
      <c r="AF256" s="12"/>
      <c r="AG256" s="12"/>
      <c r="AH256" s="12"/>
      <c r="AI256" s="12"/>
      <c r="AJ256" s="12"/>
      <c r="AK256" s="12"/>
      <c r="AL256" s="12"/>
      <c r="AM256" s="12"/>
      <c r="AN256" s="12"/>
      <c r="AO256" s="12"/>
      <c r="AP256" s="12"/>
      <c r="AQ256" s="39"/>
      <c r="AR256" s="12"/>
      <c r="AS256" s="12"/>
      <c r="AT256" s="12"/>
      <c r="AU256" s="12"/>
      <c r="AV256" s="12"/>
      <c r="AW256" s="12"/>
      <c r="AX256" s="12"/>
      <c r="AY256" s="12"/>
      <c r="AZ256" s="12"/>
      <c r="BA256" s="12"/>
      <c r="BB256" s="12"/>
      <c r="BC256" s="12"/>
      <c r="BD256" s="12"/>
      <c r="BE256" s="12"/>
      <c r="BF256" s="12"/>
      <c r="BG256" s="12"/>
      <c r="BH256" s="12"/>
      <c r="BI256" s="12"/>
      <c r="BJ256" s="12"/>
      <c r="BK256" s="12"/>
      <c r="BL256" s="12"/>
      <c r="BM256" s="12"/>
      <c r="BN256" s="12"/>
      <c r="BO256" s="12"/>
      <c r="BP256" s="12"/>
      <c r="BQ256" s="12"/>
    </row>
    <row r="257" spans="2:69" x14ac:dyDescent="0.25">
      <c r="B257" s="12"/>
      <c r="C257" s="12"/>
      <c r="D257" s="12"/>
      <c r="E257" s="12"/>
      <c r="F257" s="13"/>
      <c r="G257" s="12"/>
      <c r="H257" s="12"/>
      <c r="I257" s="12"/>
      <c r="J257" s="12"/>
      <c r="K257" s="12"/>
      <c r="L257" s="12"/>
      <c r="M257" s="12"/>
      <c r="N257" s="13"/>
      <c r="O257" s="13"/>
      <c r="P257" s="13"/>
      <c r="Q257" s="13"/>
      <c r="R257" s="13"/>
      <c r="S257" s="12"/>
      <c r="T257" s="12"/>
      <c r="U257" s="12"/>
      <c r="V257" s="12"/>
      <c r="W257" s="12"/>
      <c r="X257" s="12"/>
      <c r="Y257" s="12"/>
      <c r="Z257" s="12"/>
      <c r="AA257" s="12"/>
      <c r="AB257" s="12"/>
      <c r="AC257" s="12"/>
      <c r="AD257" s="12"/>
      <c r="AE257" s="12"/>
      <c r="AF257" s="12"/>
      <c r="AG257" s="12"/>
      <c r="AH257" s="12"/>
      <c r="AI257" s="12"/>
      <c r="AJ257" s="12"/>
      <c r="AK257" s="12"/>
      <c r="AL257" s="12"/>
      <c r="AM257" s="12"/>
      <c r="AN257" s="12"/>
      <c r="AO257" s="12"/>
      <c r="AP257" s="12"/>
      <c r="AQ257" s="39"/>
      <c r="AR257" s="12"/>
      <c r="AS257" s="12"/>
      <c r="AT257" s="12"/>
      <c r="AU257" s="12"/>
      <c r="AV257" s="12"/>
      <c r="AW257" s="12"/>
      <c r="AX257" s="12"/>
      <c r="AY257" s="12"/>
      <c r="AZ257" s="12"/>
      <c r="BA257" s="12"/>
      <c r="BB257" s="12"/>
      <c r="BC257" s="12"/>
      <c r="BD257" s="12"/>
      <c r="BE257" s="12"/>
      <c r="BF257" s="12"/>
      <c r="BG257" s="12"/>
      <c r="BH257" s="12"/>
      <c r="BI257" s="12"/>
      <c r="BJ257" s="12"/>
      <c r="BK257" s="12"/>
      <c r="BL257" s="12"/>
      <c r="BM257" s="12"/>
      <c r="BN257" s="12"/>
      <c r="BO257" s="12"/>
      <c r="BP257" s="12"/>
      <c r="BQ257" s="12"/>
    </row>
    <row r="258" spans="2:69" x14ac:dyDescent="0.25">
      <c r="B258" s="12"/>
      <c r="C258" s="12"/>
      <c r="D258" s="12"/>
      <c r="E258" s="12"/>
      <c r="F258" s="13"/>
      <c r="G258" s="12"/>
      <c r="H258" s="12"/>
      <c r="I258" s="12"/>
      <c r="J258" s="12"/>
      <c r="K258" s="12"/>
      <c r="L258" s="12"/>
      <c r="M258" s="12"/>
      <c r="N258" s="13"/>
      <c r="O258" s="13"/>
      <c r="P258" s="13"/>
      <c r="Q258" s="13"/>
      <c r="R258" s="13"/>
      <c r="S258" s="12"/>
      <c r="T258" s="12"/>
      <c r="U258" s="12"/>
      <c r="V258" s="12"/>
      <c r="W258" s="12"/>
      <c r="X258" s="12"/>
      <c r="Y258" s="12"/>
      <c r="Z258" s="12"/>
      <c r="AA258" s="12"/>
      <c r="AB258" s="12"/>
      <c r="AC258" s="12"/>
      <c r="AD258" s="12"/>
      <c r="AE258" s="12"/>
      <c r="AF258" s="12"/>
      <c r="AG258" s="12"/>
      <c r="AH258" s="12"/>
      <c r="AI258" s="12"/>
      <c r="AJ258" s="12"/>
      <c r="AK258" s="12"/>
      <c r="AL258" s="12"/>
      <c r="AM258" s="12"/>
      <c r="AN258" s="12"/>
      <c r="AO258" s="12"/>
      <c r="AP258" s="12"/>
      <c r="AQ258" s="39"/>
      <c r="AR258" s="12"/>
      <c r="AS258" s="12"/>
      <c r="AT258" s="12"/>
      <c r="AU258" s="12"/>
      <c r="AV258" s="12"/>
      <c r="AW258" s="12"/>
      <c r="AX258" s="12"/>
      <c r="AY258" s="12"/>
      <c r="AZ258" s="12"/>
      <c r="BA258" s="12"/>
      <c r="BB258" s="12"/>
      <c r="BC258" s="12"/>
      <c r="BD258" s="12"/>
      <c r="BE258" s="12"/>
      <c r="BF258" s="12"/>
      <c r="BG258" s="12"/>
      <c r="BH258" s="12"/>
      <c r="BI258" s="12"/>
      <c r="BJ258" s="12"/>
      <c r="BK258" s="12"/>
      <c r="BL258" s="12"/>
      <c r="BM258" s="12"/>
      <c r="BN258" s="12"/>
      <c r="BO258" s="12"/>
      <c r="BP258" s="12"/>
      <c r="BQ258" s="12"/>
    </row>
    <row r="259" spans="2:69" x14ac:dyDescent="0.25">
      <c r="B259" s="7"/>
      <c r="C259" s="4"/>
      <c r="D259" s="4"/>
      <c r="E259" s="4"/>
      <c r="F259" s="5"/>
      <c r="G259" s="4"/>
      <c r="H259" s="4"/>
      <c r="I259" s="4"/>
      <c r="J259" s="4"/>
      <c r="K259" s="4"/>
      <c r="L259" s="4"/>
      <c r="M259" s="4"/>
      <c r="N259" s="5"/>
      <c r="O259" s="5"/>
      <c r="P259" s="5"/>
      <c r="Q259" s="6"/>
      <c r="R259" s="6"/>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33"/>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row>
    <row r="260" spans="2:69" x14ac:dyDescent="0.25">
      <c r="B260" s="14"/>
      <c r="C260" s="2"/>
      <c r="D260" s="2"/>
      <c r="E260" s="2"/>
      <c r="G260" s="2"/>
      <c r="H260" s="2"/>
      <c r="I260" s="2"/>
      <c r="J260" s="2"/>
      <c r="K260" s="2"/>
      <c r="L260" s="2"/>
      <c r="M260" s="2"/>
      <c r="N260" s="6"/>
      <c r="O260" s="6"/>
      <c r="P260" s="6"/>
      <c r="Q260" s="6"/>
      <c r="R260" s="6"/>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33"/>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row>
    <row r="261" spans="2:69" x14ac:dyDescent="0.25">
      <c r="B261" s="14"/>
      <c r="C261" s="2"/>
      <c r="D261" s="2"/>
      <c r="E261" s="2"/>
      <c r="G261" s="2"/>
      <c r="H261" s="2"/>
      <c r="I261" s="2"/>
      <c r="J261" s="2"/>
      <c r="K261" s="2"/>
      <c r="L261" s="2"/>
      <c r="M261" s="2"/>
      <c r="N261" s="6"/>
      <c r="O261" s="6"/>
      <c r="P261" s="6"/>
      <c r="Q261" s="6"/>
      <c r="R261" s="6"/>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33"/>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row>
    <row r="262" spans="2:69" ht="15" customHeight="1" x14ac:dyDescent="0.25">
      <c r="B262" s="14"/>
      <c r="C262" s="2"/>
      <c r="D262" s="2"/>
      <c r="E262" s="2"/>
      <c r="G262" s="2"/>
      <c r="H262" s="2"/>
      <c r="I262" s="2"/>
      <c r="J262" s="2"/>
      <c r="K262" s="2"/>
      <c r="L262" s="2"/>
      <c r="M262" s="2"/>
      <c r="N262" s="6"/>
      <c r="O262" s="6"/>
      <c r="P262" s="6"/>
      <c r="Q262" s="6"/>
      <c r="R262" s="6"/>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33"/>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row>
    <row r="263" spans="2:69" ht="15.75" customHeight="1" x14ac:dyDescent="0.25">
      <c r="B263" s="14"/>
      <c r="C263" s="2"/>
      <c r="D263" s="2"/>
      <c r="E263" s="2"/>
      <c r="G263" s="2"/>
      <c r="H263" s="2"/>
      <c r="I263" s="2"/>
      <c r="J263" s="2"/>
      <c r="K263" s="2"/>
      <c r="L263" s="2"/>
      <c r="M263" s="2"/>
      <c r="N263" s="6"/>
      <c r="O263" s="6"/>
      <c r="P263" s="6"/>
      <c r="Q263" s="6"/>
      <c r="R263" s="6"/>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33"/>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row>
    <row r="264" spans="2:69" x14ac:dyDescent="0.25">
      <c r="B264" s="14"/>
      <c r="C264" s="2"/>
      <c r="D264" s="2"/>
      <c r="E264" s="2"/>
      <c r="G264" s="2"/>
      <c r="H264" s="2"/>
      <c r="I264" s="2"/>
      <c r="J264" s="2"/>
      <c r="K264" s="2"/>
      <c r="L264" s="2"/>
      <c r="M264" s="2"/>
      <c r="N264" s="6"/>
      <c r="O264" s="6"/>
      <c r="P264" s="6"/>
      <c r="Q264" s="6"/>
      <c r="R264" s="6"/>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33"/>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row>
    <row r="265" spans="2:69" x14ac:dyDescent="0.25">
      <c r="B265" s="14"/>
      <c r="C265" s="2"/>
      <c r="D265" s="2"/>
      <c r="E265" s="2"/>
      <c r="G265" s="2"/>
      <c r="H265" s="2"/>
      <c r="I265" s="2"/>
      <c r="J265" s="2"/>
      <c r="K265" s="2"/>
      <c r="L265" s="2"/>
      <c r="M265" s="2"/>
      <c r="N265" s="6"/>
      <c r="O265" s="6"/>
      <c r="P265" s="6"/>
      <c r="Q265" s="6"/>
      <c r="R265" s="6"/>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33"/>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row>
    <row r="266" spans="2:69" x14ac:dyDescent="0.25">
      <c r="B266" s="14"/>
      <c r="C266" s="2"/>
      <c r="D266" s="2"/>
      <c r="E266" s="2"/>
      <c r="G266" s="2"/>
      <c r="H266" s="2"/>
      <c r="I266" s="2"/>
      <c r="J266" s="2"/>
      <c r="K266" s="2"/>
      <c r="L266" s="2"/>
      <c r="M266" s="2"/>
      <c r="N266" s="6"/>
      <c r="O266" s="6"/>
      <c r="P266" s="6"/>
      <c r="Q266" s="6"/>
      <c r="R266" s="6"/>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33"/>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row>
    <row r="267" spans="2:69" x14ac:dyDescent="0.25">
      <c r="B267" s="14"/>
      <c r="C267" s="2"/>
      <c r="D267" s="2"/>
      <c r="E267" s="2"/>
      <c r="G267" s="2"/>
      <c r="H267" s="2"/>
      <c r="I267" s="2"/>
      <c r="J267" s="2"/>
      <c r="K267" s="2"/>
      <c r="L267" s="2"/>
      <c r="M267" s="2"/>
      <c r="N267" s="6"/>
      <c r="O267" s="6"/>
      <c r="P267" s="6"/>
      <c r="Q267" s="6"/>
      <c r="R267" s="6"/>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33"/>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row>
    <row r="268" spans="2:69" x14ac:dyDescent="0.25">
      <c r="B268" s="14"/>
      <c r="C268" s="2"/>
      <c r="D268" s="2"/>
      <c r="E268" s="2"/>
      <c r="G268" s="2"/>
      <c r="H268" s="2"/>
      <c r="I268" s="2"/>
      <c r="J268" s="2"/>
      <c r="K268" s="2"/>
      <c r="L268" s="2"/>
      <c r="M268" s="2"/>
      <c r="N268" s="6"/>
      <c r="O268" s="6"/>
      <c r="P268" s="6"/>
      <c r="Q268" s="6"/>
      <c r="R268" s="6"/>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33"/>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row>
    <row r="269" spans="2:69" x14ac:dyDescent="0.25">
      <c r="B269" s="14"/>
      <c r="C269" s="2"/>
      <c r="D269" s="2"/>
      <c r="E269" s="2"/>
      <c r="G269" s="2"/>
      <c r="H269" s="2"/>
      <c r="I269" s="2"/>
      <c r="J269" s="2"/>
      <c r="K269" s="2"/>
      <c r="L269" s="2"/>
      <c r="M269" s="2"/>
      <c r="N269" s="6"/>
      <c r="O269" s="6"/>
      <c r="P269" s="6"/>
      <c r="Q269" s="6"/>
      <c r="R269" s="6"/>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33"/>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row>
    <row r="270" spans="2:69" x14ac:dyDescent="0.25">
      <c r="B270" s="14"/>
      <c r="C270" s="2"/>
      <c r="D270" s="2"/>
      <c r="E270" s="2"/>
      <c r="G270" s="2"/>
      <c r="H270" s="2"/>
      <c r="I270" s="2"/>
      <c r="J270" s="2"/>
      <c r="K270" s="2"/>
      <c r="L270" s="2"/>
      <c r="M270" s="2"/>
      <c r="N270" s="6"/>
      <c r="O270" s="6"/>
      <c r="P270" s="6"/>
      <c r="Q270" s="6"/>
      <c r="R270" s="6"/>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33"/>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row>
    <row r="271" spans="2:69" x14ac:dyDescent="0.25">
      <c r="B271" s="14"/>
      <c r="C271" s="2"/>
      <c r="D271" s="2"/>
      <c r="E271" s="2"/>
      <c r="G271" s="2"/>
      <c r="H271" s="2"/>
      <c r="I271" s="2"/>
      <c r="J271" s="2"/>
      <c r="K271" s="2"/>
      <c r="L271" s="2"/>
      <c r="M271" s="2"/>
      <c r="N271" s="6"/>
      <c r="O271" s="6"/>
      <c r="P271" s="6"/>
      <c r="Q271" s="6"/>
      <c r="R271" s="6"/>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33"/>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row>
    <row r="272" spans="2:69" x14ac:dyDescent="0.25">
      <c r="B272" s="14"/>
      <c r="C272" s="2"/>
      <c r="D272" s="2"/>
      <c r="E272" s="2"/>
      <c r="G272" s="2"/>
      <c r="H272" s="2"/>
      <c r="I272" s="2"/>
      <c r="J272" s="2"/>
      <c r="K272" s="2"/>
      <c r="L272" s="2"/>
      <c r="M272" s="2"/>
      <c r="N272" s="6"/>
      <c r="O272" s="6"/>
      <c r="P272" s="6"/>
      <c r="Q272" s="6"/>
      <c r="R272" s="6"/>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33"/>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row>
    <row r="273" spans="2:69" x14ac:dyDescent="0.25">
      <c r="B273" s="14"/>
      <c r="C273" s="2"/>
      <c r="D273" s="2"/>
      <c r="E273" s="2"/>
      <c r="G273" s="2"/>
      <c r="H273" s="2"/>
      <c r="I273" s="2"/>
      <c r="J273" s="2"/>
      <c r="K273" s="2"/>
      <c r="L273" s="2"/>
      <c r="M273" s="2"/>
      <c r="N273" s="6"/>
      <c r="O273" s="6"/>
      <c r="P273" s="6"/>
      <c r="Q273" s="6"/>
      <c r="R273" s="6"/>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33"/>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row>
    <row r="274" spans="2:69" x14ac:dyDescent="0.25">
      <c r="B274" s="14"/>
      <c r="C274" s="2"/>
      <c r="D274" s="2"/>
      <c r="E274" s="2"/>
      <c r="G274" s="2"/>
      <c r="H274" s="2"/>
      <c r="I274" s="2"/>
      <c r="J274" s="2"/>
      <c r="K274" s="2"/>
      <c r="L274" s="2"/>
      <c r="M274" s="2"/>
      <c r="N274" s="6"/>
      <c r="O274" s="6"/>
      <c r="P274" s="6"/>
      <c r="Q274" s="6"/>
      <c r="R274" s="6"/>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33"/>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row>
    <row r="275" spans="2:69" x14ac:dyDescent="0.25">
      <c r="B275" s="14"/>
      <c r="C275" s="2"/>
      <c r="D275" s="2"/>
      <c r="E275" s="2"/>
      <c r="G275" s="2"/>
      <c r="H275" s="2"/>
      <c r="I275" s="2"/>
      <c r="J275" s="2"/>
      <c r="K275" s="2"/>
      <c r="L275" s="2"/>
      <c r="M275" s="2"/>
      <c r="N275" s="6"/>
      <c r="O275" s="6"/>
      <c r="P275" s="6"/>
      <c r="Q275" s="6"/>
      <c r="R275" s="6"/>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33"/>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row>
    <row r="276" spans="2:69" x14ac:dyDescent="0.25">
      <c r="B276" s="14"/>
      <c r="C276" s="2"/>
      <c r="D276" s="2"/>
      <c r="E276" s="2"/>
      <c r="G276" s="2"/>
      <c r="H276" s="2"/>
      <c r="I276" s="2"/>
      <c r="J276" s="2"/>
      <c r="K276" s="2"/>
      <c r="L276" s="2"/>
      <c r="M276" s="2"/>
      <c r="N276" s="6"/>
      <c r="O276" s="6"/>
      <c r="P276" s="6"/>
      <c r="Q276" s="6"/>
      <c r="R276" s="6"/>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33"/>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row>
    <row r="277" spans="2:69" x14ac:dyDescent="0.25">
      <c r="B277" s="14"/>
      <c r="C277" s="2"/>
      <c r="D277" s="2"/>
      <c r="E277" s="2"/>
      <c r="G277" s="2"/>
      <c r="H277" s="2"/>
      <c r="I277" s="2"/>
      <c r="J277" s="2"/>
      <c r="K277" s="2"/>
      <c r="L277" s="2"/>
      <c r="M277" s="2"/>
      <c r="N277" s="6"/>
      <c r="O277" s="6"/>
      <c r="P277" s="6"/>
      <c r="Q277" s="6"/>
      <c r="R277" s="6"/>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33"/>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row>
    <row r="278" spans="2:69" x14ac:dyDescent="0.25">
      <c r="B278" s="14"/>
      <c r="C278" s="2"/>
      <c r="D278" s="2"/>
      <c r="E278" s="2"/>
      <c r="G278" s="2"/>
      <c r="H278" s="2"/>
      <c r="I278" s="2"/>
      <c r="J278" s="2"/>
      <c r="K278" s="2"/>
      <c r="L278" s="2"/>
      <c r="M278" s="2"/>
      <c r="N278" s="6"/>
      <c r="O278" s="6"/>
      <c r="P278" s="6"/>
      <c r="Q278" s="6"/>
      <c r="R278" s="6"/>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33"/>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row>
    <row r="279" spans="2:69" x14ac:dyDescent="0.25">
      <c r="B279" s="14"/>
      <c r="C279" s="2"/>
      <c r="D279" s="2"/>
      <c r="E279" s="2"/>
      <c r="G279" s="2"/>
      <c r="H279" s="2"/>
      <c r="I279" s="2"/>
      <c r="J279" s="2"/>
      <c r="K279" s="2"/>
      <c r="L279" s="2"/>
      <c r="M279" s="2"/>
      <c r="N279" s="6"/>
      <c r="O279" s="6"/>
      <c r="P279" s="6"/>
      <c r="Q279" s="6"/>
      <c r="R279" s="6"/>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33"/>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row>
    <row r="280" spans="2:69" x14ac:dyDescent="0.25">
      <c r="B280" s="14"/>
      <c r="C280" s="2"/>
      <c r="D280" s="2"/>
      <c r="E280" s="2"/>
      <c r="G280" s="2"/>
      <c r="H280" s="2"/>
      <c r="I280" s="2"/>
      <c r="J280" s="2"/>
      <c r="K280" s="2"/>
      <c r="L280" s="2"/>
      <c r="M280" s="2"/>
      <c r="N280" s="6"/>
      <c r="O280" s="6"/>
      <c r="P280" s="6"/>
      <c r="Q280" s="6"/>
      <c r="R280" s="6"/>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33"/>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row>
    <row r="281" spans="2:69" x14ac:dyDescent="0.25">
      <c r="B281" s="14"/>
      <c r="C281" s="2"/>
      <c r="D281" s="2"/>
      <c r="E281" s="2"/>
      <c r="G281" s="2"/>
      <c r="H281" s="2"/>
      <c r="I281" s="2"/>
      <c r="J281" s="2"/>
      <c r="K281" s="2"/>
      <c r="L281" s="2"/>
      <c r="M281" s="2"/>
      <c r="N281" s="6"/>
      <c r="O281" s="6"/>
      <c r="P281" s="6"/>
      <c r="Q281" s="6"/>
      <c r="R281" s="6"/>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33"/>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row>
    <row r="282" spans="2:69" x14ac:dyDescent="0.25">
      <c r="B282" s="14"/>
      <c r="C282" s="2"/>
      <c r="D282" s="2"/>
      <c r="E282" s="2"/>
      <c r="G282" s="2"/>
      <c r="H282" s="2"/>
      <c r="I282" s="2"/>
      <c r="J282" s="2"/>
      <c r="K282" s="2"/>
      <c r="L282" s="2"/>
      <c r="M282" s="2"/>
      <c r="N282" s="6"/>
      <c r="O282" s="6"/>
      <c r="P282" s="6"/>
      <c r="Q282" s="6"/>
      <c r="R282" s="6"/>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33"/>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row>
    <row r="283" spans="2:69" x14ac:dyDescent="0.25">
      <c r="B283" s="14"/>
      <c r="C283" s="2"/>
      <c r="D283" s="2"/>
      <c r="E283" s="2"/>
      <c r="G283" s="2"/>
      <c r="H283" s="2"/>
      <c r="I283" s="2"/>
      <c r="J283" s="2"/>
      <c r="K283" s="2"/>
      <c r="L283" s="2"/>
      <c r="M283" s="2"/>
      <c r="N283" s="6"/>
      <c r="O283" s="6"/>
      <c r="P283" s="6"/>
      <c r="Q283" s="6"/>
      <c r="R283" s="6"/>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33"/>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row>
    <row r="284" spans="2:69" x14ac:dyDescent="0.25">
      <c r="B284" s="14"/>
      <c r="C284" s="2"/>
      <c r="D284" s="2"/>
      <c r="E284" s="2"/>
      <c r="G284" s="2"/>
      <c r="H284" s="2"/>
      <c r="I284" s="2"/>
      <c r="J284" s="2"/>
      <c r="K284" s="2"/>
      <c r="L284" s="2"/>
      <c r="M284" s="2"/>
      <c r="N284" s="6"/>
      <c r="O284" s="6"/>
      <c r="P284" s="6"/>
      <c r="Q284" s="6"/>
      <c r="R284" s="6"/>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33"/>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row>
    <row r="285" spans="2:69" x14ac:dyDescent="0.25">
      <c r="B285" s="14"/>
      <c r="C285" s="2"/>
      <c r="D285" s="2"/>
      <c r="E285" s="2"/>
      <c r="G285" s="2"/>
      <c r="H285" s="2"/>
      <c r="I285" s="2"/>
      <c r="J285" s="2"/>
      <c r="K285" s="2"/>
      <c r="L285" s="2"/>
      <c r="M285" s="2"/>
      <c r="N285" s="6"/>
      <c r="O285" s="6"/>
      <c r="P285" s="6"/>
      <c r="Q285" s="6"/>
      <c r="R285" s="6"/>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33"/>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row>
    <row r="286" spans="2:69" x14ac:dyDescent="0.25">
      <c r="B286" s="14"/>
      <c r="C286" s="2"/>
      <c r="D286" s="2"/>
      <c r="E286" s="2"/>
      <c r="G286" s="2"/>
      <c r="H286" s="2"/>
      <c r="I286" s="2"/>
      <c r="J286" s="2"/>
      <c r="K286" s="2"/>
      <c r="L286" s="2"/>
      <c r="M286" s="2"/>
      <c r="N286" s="6"/>
      <c r="O286" s="6"/>
      <c r="P286" s="6"/>
      <c r="Q286" s="6"/>
      <c r="R286" s="6"/>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33"/>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row>
    <row r="287" spans="2:69" x14ac:dyDescent="0.25">
      <c r="B287" s="14"/>
      <c r="C287" s="2"/>
      <c r="D287" s="2"/>
      <c r="E287" s="2"/>
      <c r="G287" s="2"/>
      <c r="H287" s="2"/>
      <c r="I287" s="2"/>
      <c r="J287" s="2"/>
      <c r="K287" s="2"/>
      <c r="L287" s="2"/>
      <c r="M287" s="2"/>
      <c r="N287" s="6"/>
      <c r="O287" s="6"/>
      <c r="P287" s="6"/>
      <c r="Q287" s="6"/>
      <c r="R287" s="6"/>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33"/>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row>
    <row r="288" spans="2:69" x14ac:dyDescent="0.25">
      <c r="B288" s="14"/>
      <c r="C288" s="2"/>
      <c r="D288" s="2"/>
      <c r="E288" s="2"/>
      <c r="G288" s="2"/>
      <c r="H288" s="2"/>
      <c r="I288" s="2"/>
      <c r="J288" s="2"/>
      <c r="K288" s="2"/>
      <c r="L288" s="2"/>
      <c r="M288" s="2"/>
      <c r="N288" s="6"/>
      <c r="O288" s="6"/>
      <c r="P288" s="6"/>
      <c r="Q288" s="6"/>
      <c r="R288" s="6"/>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33"/>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row>
    <row r="289" spans="2:69" x14ac:dyDescent="0.25">
      <c r="B289" s="14"/>
      <c r="C289" s="2"/>
      <c r="D289" s="2"/>
      <c r="E289" s="2"/>
      <c r="G289" s="2"/>
      <c r="H289" s="2"/>
      <c r="I289" s="2"/>
      <c r="J289" s="2"/>
      <c r="K289" s="2"/>
      <c r="L289" s="2"/>
      <c r="M289" s="2"/>
      <c r="N289" s="6"/>
      <c r="O289" s="6"/>
      <c r="P289" s="6"/>
      <c r="Q289" s="6"/>
      <c r="R289" s="6"/>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33"/>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row>
    <row r="290" spans="2:69" x14ac:dyDescent="0.25">
      <c r="B290" s="14"/>
      <c r="C290" s="2"/>
      <c r="D290" s="2"/>
      <c r="E290" s="2"/>
      <c r="G290" s="2"/>
      <c r="H290" s="2"/>
      <c r="I290" s="2"/>
      <c r="J290" s="2"/>
      <c r="K290" s="2"/>
      <c r="L290" s="2"/>
      <c r="M290" s="2"/>
      <c r="N290" s="6"/>
      <c r="O290" s="6"/>
      <c r="P290" s="6"/>
      <c r="Q290" s="6"/>
      <c r="R290" s="6"/>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33"/>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row>
    <row r="291" spans="2:69" x14ac:dyDescent="0.25">
      <c r="B291" s="14"/>
      <c r="C291" s="2"/>
      <c r="D291" s="2"/>
      <c r="E291" s="2"/>
      <c r="G291" s="2"/>
      <c r="H291" s="2"/>
      <c r="I291" s="2"/>
      <c r="J291" s="2"/>
      <c r="K291" s="2"/>
      <c r="L291" s="2"/>
      <c r="M291" s="2"/>
      <c r="N291" s="6"/>
      <c r="O291" s="6"/>
      <c r="P291" s="6"/>
      <c r="Q291" s="6"/>
      <c r="R291" s="6"/>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33"/>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row>
    <row r="292" spans="2:69" x14ac:dyDescent="0.25">
      <c r="B292" s="14"/>
      <c r="C292" s="2"/>
      <c r="D292" s="2"/>
      <c r="E292" s="2"/>
      <c r="G292" s="2"/>
      <c r="H292" s="2"/>
      <c r="I292" s="2"/>
      <c r="J292" s="2"/>
      <c r="K292" s="2"/>
      <c r="L292" s="2"/>
      <c r="M292" s="2"/>
      <c r="N292" s="6"/>
      <c r="O292" s="6"/>
      <c r="P292" s="6"/>
      <c r="Q292" s="6"/>
      <c r="R292" s="6"/>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33"/>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row>
    <row r="293" spans="2:69" x14ac:dyDescent="0.25">
      <c r="B293" s="14"/>
      <c r="C293" s="2"/>
      <c r="D293" s="2"/>
      <c r="E293" s="2"/>
      <c r="G293" s="2"/>
      <c r="H293" s="2"/>
      <c r="I293" s="2"/>
      <c r="J293" s="2"/>
      <c r="K293" s="2"/>
      <c r="L293" s="2"/>
      <c r="M293" s="2"/>
      <c r="N293" s="6"/>
      <c r="O293" s="6"/>
      <c r="P293" s="6"/>
      <c r="Q293" s="6"/>
      <c r="R293" s="6"/>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33"/>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row>
    <row r="294" spans="2:69" x14ac:dyDescent="0.25">
      <c r="B294" s="14"/>
      <c r="C294" s="2"/>
      <c r="D294" s="2"/>
      <c r="E294" s="2"/>
      <c r="G294" s="2"/>
      <c r="H294" s="2"/>
      <c r="I294" s="2"/>
      <c r="J294" s="2"/>
      <c r="K294" s="2"/>
      <c r="L294" s="2"/>
      <c r="M294" s="2"/>
      <c r="N294" s="6"/>
      <c r="O294" s="6"/>
      <c r="P294" s="6"/>
      <c r="Q294" s="6"/>
      <c r="R294" s="6"/>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33"/>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row>
    <row r="295" spans="2:69" x14ac:dyDescent="0.25">
      <c r="B295" s="14"/>
      <c r="C295" s="2"/>
      <c r="D295" s="2"/>
      <c r="E295" s="2"/>
      <c r="G295" s="2"/>
      <c r="H295" s="2"/>
      <c r="I295" s="2"/>
      <c r="J295" s="2"/>
      <c r="K295" s="2"/>
      <c r="L295" s="2"/>
      <c r="M295" s="2"/>
      <c r="N295" s="6"/>
      <c r="O295" s="6"/>
      <c r="P295" s="6"/>
      <c r="Q295" s="6"/>
      <c r="R295" s="6"/>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33"/>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row>
    <row r="296" spans="2:69" x14ac:dyDescent="0.25">
      <c r="B296" s="14"/>
      <c r="C296" s="2"/>
      <c r="D296" s="2"/>
      <c r="E296" s="2"/>
      <c r="G296" s="2"/>
      <c r="H296" s="2"/>
      <c r="I296" s="2"/>
      <c r="J296" s="2"/>
      <c r="K296" s="2"/>
      <c r="L296" s="2"/>
      <c r="M296" s="2"/>
      <c r="N296" s="6"/>
      <c r="O296" s="6"/>
      <c r="P296" s="6"/>
      <c r="Q296" s="6"/>
      <c r="R296" s="6"/>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33"/>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row>
    <row r="297" spans="2:69" x14ac:dyDescent="0.25">
      <c r="B297" s="14"/>
      <c r="C297" s="2"/>
      <c r="D297" s="2"/>
      <c r="E297" s="2"/>
      <c r="G297" s="2"/>
      <c r="H297" s="2"/>
      <c r="I297" s="2"/>
      <c r="J297" s="2"/>
      <c r="K297" s="2"/>
      <c r="L297" s="2"/>
      <c r="M297" s="2"/>
      <c r="N297" s="6"/>
      <c r="O297" s="6"/>
      <c r="P297" s="6"/>
      <c r="Q297" s="6"/>
      <c r="R297" s="6"/>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33"/>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row>
    <row r="298" spans="2:69" x14ac:dyDescent="0.25">
      <c r="B298" s="14"/>
      <c r="C298" s="2"/>
      <c r="D298" s="2"/>
      <c r="E298" s="2"/>
      <c r="G298" s="2"/>
      <c r="H298" s="2"/>
      <c r="I298" s="2"/>
      <c r="J298" s="2"/>
      <c r="K298" s="2"/>
      <c r="L298" s="2"/>
      <c r="M298" s="2"/>
      <c r="N298" s="6"/>
      <c r="O298" s="6"/>
      <c r="P298" s="6"/>
      <c r="Q298" s="6"/>
      <c r="R298" s="6"/>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33"/>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row>
    <row r="299" spans="2:69" x14ac:dyDescent="0.25">
      <c r="B299" s="14"/>
      <c r="C299" s="2"/>
      <c r="D299" s="2"/>
      <c r="E299" s="2"/>
      <c r="G299" s="2"/>
      <c r="H299" s="2"/>
      <c r="I299" s="2"/>
      <c r="J299" s="2"/>
      <c r="K299" s="2"/>
      <c r="L299" s="2"/>
      <c r="M299" s="2"/>
      <c r="N299" s="6"/>
      <c r="O299" s="6"/>
      <c r="P299" s="6"/>
      <c r="Q299" s="6"/>
      <c r="R299" s="6"/>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33"/>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row>
    <row r="300" spans="2:69" x14ac:dyDescent="0.25">
      <c r="B300" s="14"/>
      <c r="C300" s="2"/>
      <c r="D300" s="2"/>
      <c r="E300" s="2"/>
      <c r="G300" s="2"/>
      <c r="H300" s="2"/>
      <c r="I300" s="2"/>
      <c r="J300" s="2"/>
      <c r="K300" s="2"/>
      <c r="L300" s="2"/>
      <c r="M300" s="2"/>
      <c r="N300" s="6"/>
      <c r="O300" s="6"/>
      <c r="P300" s="6"/>
      <c r="Q300" s="6"/>
      <c r="R300" s="6"/>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33"/>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row>
    <row r="301" spans="2:69" x14ac:dyDescent="0.25">
      <c r="B301" s="14"/>
      <c r="C301" s="2"/>
      <c r="D301" s="2"/>
      <c r="E301" s="2"/>
      <c r="G301" s="2"/>
      <c r="H301" s="2"/>
      <c r="I301" s="2"/>
      <c r="J301" s="2"/>
      <c r="K301" s="2"/>
      <c r="L301" s="2"/>
      <c r="M301" s="2"/>
      <c r="N301" s="6"/>
      <c r="O301" s="6"/>
      <c r="P301" s="6"/>
      <c r="Q301" s="6"/>
      <c r="R301" s="6"/>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33"/>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row>
    <row r="302" spans="2:69" x14ac:dyDescent="0.25">
      <c r="B302" s="14"/>
      <c r="C302" s="2"/>
      <c r="D302" s="2"/>
      <c r="E302" s="2"/>
      <c r="G302" s="2"/>
      <c r="H302" s="2"/>
      <c r="I302" s="2"/>
      <c r="J302" s="2"/>
      <c r="K302" s="2"/>
      <c r="L302" s="2"/>
      <c r="M302" s="2"/>
      <c r="N302" s="6"/>
      <c r="O302" s="6"/>
      <c r="P302" s="6"/>
      <c r="Q302" s="6"/>
      <c r="R302" s="6"/>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33"/>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row>
    <row r="303" spans="2:69" x14ac:dyDescent="0.25">
      <c r="B303" s="14"/>
      <c r="C303" s="2"/>
      <c r="D303" s="2"/>
      <c r="E303" s="2"/>
      <c r="G303" s="2"/>
      <c r="H303" s="2"/>
      <c r="I303" s="2"/>
      <c r="J303" s="2"/>
      <c r="K303" s="2"/>
      <c r="L303" s="2"/>
      <c r="M303" s="2"/>
      <c r="N303" s="6"/>
      <c r="O303" s="6"/>
      <c r="P303" s="6"/>
      <c r="Q303" s="6"/>
      <c r="R303" s="6"/>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33"/>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row>
    <row r="304" spans="2:69" x14ac:dyDescent="0.25">
      <c r="B304" s="14"/>
      <c r="C304" s="2"/>
      <c r="D304" s="2"/>
      <c r="E304" s="2"/>
      <c r="G304" s="2"/>
      <c r="H304" s="2"/>
      <c r="I304" s="2"/>
      <c r="J304" s="2"/>
      <c r="K304" s="2"/>
      <c r="L304" s="2"/>
      <c r="M304" s="2"/>
      <c r="N304" s="6"/>
      <c r="O304" s="6"/>
      <c r="P304" s="6"/>
      <c r="Q304" s="6"/>
      <c r="R304" s="6"/>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33"/>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row>
    <row r="305" spans="2:69" x14ac:dyDescent="0.25">
      <c r="B305" s="14"/>
      <c r="C305" s="2"/>
      <c r="D305" s="2"/>
      <c r="E305" s="2"/>
      <c r="G305" s="2"/>
      <c r="H305" s="2"/>
      <c r="I305" s="2"/>
      <c r="J305" s="2"/>
      <c r="K305" s="2"/>
      <c r="L305" s="2"/>
      <c r="M305" s="2"/>
      <c r="N305" s="6"/>
      <c r="O305" s="6"/>
      <c r="P305" s="6"/>
      <c r="Q305" s="6"/>
      <c r="R305" s="6"/>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33"/>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row>
    <row r="306" spans="2:69" x14ac:dyDescent="0.25">
      <c r="B306" s="14"/>
      <c r="C306" s="2"/>
      <c r="D306" s="2"/>
      <c r="E306" s="2"/>
      <c r="G306" s="2"/>
      <c r="H306" s="2"/>
      <c r="I306" s="2"/>
      <c r="J306" s="2"/>
      <c r="K306" s="2"/>
      <c r="L306" s="2"/>
      <c r="M306" s="2"/>
      <c r="N306" s="6"/>
      <c r="O306" s="6"/>
      <c r="P306" s="6"/>
      <c r="Q306" s="6"/>
      <c r="R306" s="6"/>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33"/>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row>
    <row r="307" spans="2:69" x14ac:dyDescent="0.25">
      <c r="B307" s="14"/>
      <c r="C307" s="2"/>
      <c r="D307" s="2"/>
      <c r="E307" s="2"/>
      <c r="G307" s="2"/>
      <c r="H307" s="2"/>
      <c r="I307" s="2"/>
      <c r="J307" s="2"/>
      <c r="K307" s="2"/>
      <c r="L307" s="2"/>
      <c r="M307" s="2"/>
      <c r="N307" s="6"/>
      <c r="O307" s="6"/>
      <c r="P307" s="6"/>
      <c r="Q307" s="6"/>
      <c r="R307" s="6"/>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33"/>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row>
    <row r="308" spans="2:69" x14ac:dyDescent="0.25">
      <c r="B308" s="14"/>
      <c r="C308" s="2"/>
      <c r="D308" s="2"/>
      <c r="E308" s="2"/>
      <c r="G308" s="2"/>
      <c r="H308" s="2"/>
      <c r="I308" s="2"/>
      <c r="J308" s="2"/>
      <c r="K308" s="2"/>
      <c r="L308" s="2"/>
      <c r="M308" s="2"/>
      <c r="N308" s="6"/>
      <c r="O308" s="6"/>
      <c r="P308" s="6"/>
      <c r="Q308" s="6"/>
      <c r="R308" s="6"/>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33"/>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row>
    <row r="309" spans="2:69" x14ac:dyDescent="0.25">
      <c r="B309" s="14"/>
      <c r="C309" s="2"/>
      <c r="D309" s="2"/>
      <c r="E309" s="2"/>
      <c r="G309" s="2"/>
      <c r="H309" s="2"/>
      <c r="I309" s="2"/>
      <c r="J309" s="2"/>
      <c r="K309" s="2"/>
      <c r="L309" s="2"/>
      <c r="M309" s="2"/>
      <c r="N309" s="6"/>
      <c r="O309" s="6"/>
      <c r="P309" s="6"/>
      <c r="Q309" s="6"/>
      <c r="R309" s="6"/>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33"/>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row>
    <row r="310" spans="2:69" x14ac:dyDescent="0.25">
      <c r="B310" s="14"/>
      <c r="C310" s="2"/>
      <c r="D310" s="2"/>
      <c r="E310" s="2"/>
      <c r="G310" s="2"/>
      <c r="H310" s="2"/>
      <c r="I310" s="2"/>
      <c r="J310" s="2"/>
      <c r="K310" s="2"/>
      <c r="L310" s="2"/>
      <c r="M310" s="2"/>
      <c r="N310" s="6"/>
      <c r="O310" s="6"/>
      <c r="P310" s="6"/>
      <c r="Q310" s="6"/>
      <c r="R310" s="6"/>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33"/>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row>
    <row r="311" spans="2:69" x14ac:dyDescent="0.25">
      <c r="B311" s="14"/>
      <c r="C311" s="2"/>
      <c r="D311" s="2"/>
      <c r="E311" s="2"/>
      <c r="G311" s="2"/>
      <c r="H311" s="2"/>
      <c r="I311" s="2"/>
      <c r="J311" s="2"/>
      <c r="K311" s="2"/>
      <c r="L311" s="2"/>
      <c r="M311" s="2"/>
      <c r="N311" s="6"/>
      <c r="O311" s="6"/>
      <c r="P311" s="6"/>
      <c r="Q311" s="6"/>
      <c r="R311" s="6"/>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33"/>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row>
    <row r="312" spans="2:69" x14ac:dyDescent="0.25">
      <c r="B312" s="14"/>
      <c r="C312" s="2"/>
      <c r="D312" s="2"/>
      <c r="E312" s="2"/>
      <c r="G312" s="2"/>
      <c r="H312" s="2"/>
      <c r="I312" s="2"/>
      <c r="J312" s="2"/>
      <c r="K312" s="2"/>
      <c r="L312" s="2"/>
      <c r="M312" s="2"/>
      <c r="N312" s="6"/>
      <c r="O312" s="6"/>
      <c r="P312" s="6"/>
      <c r="Q312" s="6"/>
      <c r="R312" s="6"/>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33"/>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row>
    <row r="313" spans="2:69" x14ac:dyDescent="0.25">
      <c r="B313" s="14"/>
      <c r="C313" s="2"/>
      <c r="D313" s="2"/>
      <c r="E313" s="2"/>
      <c r="G313" s="2"/>
      <c r="H313" s="2"/>
      <c r="I313" s="2"/>
      <c r="J313" s="2"/>
      <c r="K313" s="2"/>
      <c r="L313" s="2"/>
      <c r="M313" s="2"/>
      <c r="N313" s="6"/>
      <c r="O313" s="6"/>
      <c r="P313" s="6"/>
      <c r="Q313" s="6"/>
      <c r="R313" s="6"/>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33"/>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row>
    <row r="314" spans="2:69" x14ac:dyDescent="0.25">
      <c r="B314" s="14"/>
      <c r="C314" s="2"/>
      <c r="D314" s="2"/>
      <c r="E314" s="2"/>
      <c r="G314" s="2"/>
      <c r="H314" s="2"/>
      <c r="I314" s="2"/>
      <c r="J314" s="2"/>
      <c r="K314" s="2"/>
      <c r="L314" s="2"/>
      <c r="M314" s="2"/>
      <c r="N314" s="6"/>
      <c r="O314" s="6"/>
      <c r="P314" s="6"/>
      <c r="Q314" s="6"/>
      <c r="R314" s="6"/>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33"/>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row>
    <row r="315" spans="2:69" x14ac:dyDescent="0.25">
      <c r="B315" s="14"/>
      <c r="C315" s="2"/>
      <c r="D315" s="2"/>
      <c r="E315" s="2"/>
      <c r="G315" s="2"/>
      <c r="H315" s="2"/>
      <c r="I315" s="2"/>
      <c r="J315" s="2"/>
      <c r="K315" s="2"/>
      <c r="L315" s="2"/>
      <c r="M315" s="2"/>
      <c r="N315" s="6"/>
      <c r="O315" s="6"/>
      <c r="P315" s="6"/>
      <c r="Q315" s="6"/>
      <c r="R315" s="6"/>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33"/>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row>
    <row r="316" spans="2:69" x14ac:dyDescent="0.25">
      <c r="B316" s="14"/>
      <c r="C316" s="2"/>
      <c r="D316" s="2"/>
      <c r="E316" s="2"/>
      <c r="G316" s="2"/>
      <c r="H316" s="2"/>
      <c r="I316" s="2"/>
      <c r="J316" s="2"/>
      <c r="K316" s="2"/>
      <c r="L316" s="2"/>
      <c r="M316" s="2"/>
      <c r="N316" s="6"/>
      <c r="O316" s="6"/>
      <c r="P316" s="6"/>
      <c r="Q316" s="6"/>
      <c r="R316" s="6"/>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33"/>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row>
    <row r="317" spans="2:69" x14ac:dyDescent="0.25">
      <c r="B317" s="14"/>
      <c r="C317" s="2"/>
      <c r="D317" s="2"/>
      <c r="E317" s="2"/>
      <c r="G317" s="2"/>
      <c r="H317" s="2"/>
      <c r="I317" s="2"/>
      <c r="J317" s="2"/>
      <c r="K317" s="2"/>
      <c r="L317" s="2"/>
      <c r="M317" s="2"/>
      <c r="N317" s="6"/>
      <c r="O317" s="6"/>
      <c r="P317" s="6"/>
      <c r="Q317" s="6"/>
      <c r="R317" s="6"/>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33"/>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row>
    <row r="318" spans="2:69" x14ac:dyDescent="0.25">
      <c r="B318" s="14"/>
      <c r="C318" s="2"/>
      <c r="D318" s="2"/>
      <c r="E318" s="2"/>
      <c r="G318" s="2"/>
      <c r="H318" s="2"/>
      <c r="I318" s="2"/>
      <c r="J318" s="2"/>
      <c r="K318" s="2"/>
      <c r="L318" s="2"/>
      <c r="M318" s="2"/>
      <c r="N318" s="6"/>
      <c r="O318" s="6"/>
      <c r="P318" s="6"/>
      <c r="Q318" s="6"/>
      <c r="R318" s="6"/>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33"/>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row>
    <row r="319" spans="2:69" x14ac:dyDescent="0.25">
      <c r="B319" s="14"/>
      <c r="C319" s="2"/>
      <c r="D319" s="2"/>
      <c r="E319" s="2"/>
      <c r="G319" s="2"/>
      <c r="H319" s="2"/>
      <c r="I319" s="2"/>
      <c r="J319" s="2"/>
      <c r="K319" s="2"/>
      <c r="L319" s="2"/>
      <c r="M319" s="2"/>
      <c r="N319" s="6"/>
      <c r="O319" s="6"/>
      <c r="P319" s="6"/>
      <c r="Q319" s="6"/>
      <c r="R319" s="6"/>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33"/>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row>
    <row r="320" spans="2:69" x14ac:dyDescent="0.25">
      <c r="B320" s="14"/>
      <c r="C320" s="2"/>
      <c r="D320" s="2"/>
      <c r="E320" s="2"/>
      <c r="G320" s="2"/>
      <c r="H320" s="2"/>
      <c r="I320" s="2"/>
      <c r="J320" s="2"/>
      <c r="K320" s="2"/>
      <c r="L320" s="2"/>
      <c r="M320" s="2"/>
      <c r="N320" s="6"/>
      <c r="O320" s="6"/>
      <c r="P320" s="6"/>
      <c r="Q320" s="6"/>
      <c r="R320" s="6"/>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33"/>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row>
    <row r="321" spans="2:69" x14ac:dyDescent="0.25">
      <c r="B321" s="14"/>
      <c r="C321" s="2"/>
      <c r="D321" s="2"/>
      <c r="E321" s="2"/>
      <c r="G321" s="2"/>
      <c r="H321" s="2"/>
      <c r="I321" s="2"/>
      <c r="J321" s="2"/>
      <c r="K321" s="2"/>
      <c r="L321" s="2"/>
      <c r="M321" s="2"/>
      <c r="N321" s="6"/>
      <c r="O321" s="6"/>
      <c r="P321" s="6"/>
      <c r="Q321" s="6"/>
      <c r="R321" s="6"/>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33"/>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row>
    <row r="322" spans="2:69" x14ac:dyDescent="0.25">
      <c r="B322" s="14"/>
      <c r="C322" s="2"/>
      <c r="D322" s="2"/>
      <c r="E322" s="2"/>
      <c r="G322" s="2"/>
      <c r="H322" s="2"/>
      <c r="I322" s="2"/>
      <c r="J322" s="2"/>
      <c r="K322" s="2"/>
      <c r="L322" s="2"/>
      <c r="M322" s="2"/>
      <c r="N322" s="6"/>
      <c r="O322" s="6"/>
      <c r="P322" s="6"/>
      <c r="Q322" s="6"/>
      <c r="R322" s="6"/>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33"/>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row>
    <row r="323" spans="2:69" x14ac:dyDescent="0.25">
      <c r="B323" s="14"/>
      <c r="C323" s="2"/>
      <c r="D323" s="2"/>
      <c r="E323" s="2"/>
      <c r="G323" s="2"/>
      <c r="H323" s="2"/>
      <c r="I323" s="2"/>
      <c r="J323" s="2"/>
      <c r="K323" s="2"/>
      <c r="L323" s="2"/>
      <c r="M323" s="2"/>
      <c r="N323" s="6"/>
      <c r="O323" s="6"/>
      <c r="P323" s="6"/>
      <c r="Q323" s="6"/>
      <c r="R323" s="6"/>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33"/>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row>
    <row r="324" spans="2:69" x14ac:dyDescent="0.25">
      <c r="B324" s="14"/>
      <c r="C324" s="2"/>
      <c r="D324" s="2"/>
      <c r="E324" s="2"/>
      <c r="G324" s="2"/>
      <c r="H324" s="2"/>
      <c r="I324" s="2"/>
      <c r="J324" s="2"/>
      <c r="K324" s="2"/>
      <c r="L324" s="2"/>
      <c r="M324" s="2"/>
      <c r="N324" s="6"/>
      <c r="O324" s="6"/>
      <c r="P324" s="6"/>
      <c r="Q324" s="6"/>
      <c r="R324" s="6"/>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33"/>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row>
    <row r="325" spans="2:69" x14ac:dyDescent="0.25">
      <c r="B325" s="14"/>
      <c r="C325" s="2"/>
      <c r="D325" s="2"/>
      <c r="E325" s="2"/>
      <c r="G325" s="2"/>
      <c r="H325" s="2"/>
      <c r="I325" s="2"/>
      <c r="J325" s="2"/>
      <c r="K325" s="2"/>
      <c r="L325" s="2"/>
      <c r="M325" s="2"/>
      <c r="N325" s="6"/>
      <c r="O325" s="6"/>
      <c r="P325" s="6"/>
      <c r="Q325" s="6"/>
      <c r="R325" s="6"/>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33"/>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row>
    <row r="326" spans="2:69" x14ac:dyDescent="0.25">
      <c r="B326" s="14"/>
      <c r="C326" s="2"/>
      <c r="D326" s="2"/>
      <c r="E326" s="2"/>
      <c r="G326" s="2"/>
      <c r="H326" s="2"/>
      <c r="I326" s="2"/>
      <c r="J326" s="2"/>
      <c r="K326" s="2"/>
      <c r="L326" s="2"/>
      <c r="M326" s="2"/>
      <c r="N326" s="6"/>
      <c r="O326" s="6"/>
      <c r="P326" s="6"/>
      <c r="Q326" s="6"/>
      <c r="R326" s="6"/>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33"/>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row>
    <row r="327" spans="2:69" x14ac:dyDescent="0.25">
      <c r="B327" s="14"/>
      <c r="C327" s="2"/>
      <c r="D327" s="2"/>
      <c r="E327" s="2"/>
      <c r="G327" s="2"/>
      <c r="H327" s="2"/>
      <c r="I327" s="2"/>
      <c r="J327" s="2"/>
      <c r="K327" s="2"/>
      <c r="L327" s="2"/>
      <c r="M327" s="2"/>
      <c r="N327" s="6"/>
      <c r="O327" s="6"/>
      <c r="P327" s="6"/>
      <c r="Q327" s="6"/>
      <c r="R327" s="6"/>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33"/>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row>
    <row r="328" spans="2:69" x14ac:dyDescent="0.25">
      <c r="B328" s="14"/>
      <c r="C328" s="2"/>
      <c r="D328" s="2"/>
      <c r="E328" s="2"/>
      <c r="G328" s="2"/>
      <c r="H328" s="2"/>
      <c r="I328" s="2"/>
      <c r="J328" s="2"/>
      <c r="K328" s="2"/>
      <c r="L328" s="2"/>
      <c r="M328" s="2"/>
      <c r="N328" s="6"/>
      <c r="O328" s="6"/>
      <c r="P328" s="6"/>
      <c r="Q328" s="6"/>
      <c r="R328" s="6"/>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33"/>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row>
    <row r="329" spans="2:69" x14ac:dyDescent="0.25">
      <c r="B329" s="14"/>
      <c r="C329" s="2"/>
      <c r="D329" s="2"/>
      <c r="E329" s="2"/>
      <c r="G329" s="2"/>
      <c r="H329" s="2"/>
      <c r="I329" s="2"/>
      <c r="J329" s="2"/>
      <c r="K329" s="2"/>
      <c r="L329" s="2"/>
      <c r="M329" s="2"/>
      <c r="N329" s="6"/>
      <c r="O329" s="6"/>
      <c r="P329" s="6"/>
      <c r="Q329" s="6"/>
      <c r="R329" s="6"/>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33"/>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row>
    <row r="330" spans="2:69" x14ac:dyDescent="0.25">
      <c r="B330" s="14"/>
      <c r="C330" s="2"/>
      <c r="D330" s="2"/>
      <c r="E330" s="2"/>
      <c r="G330" s="2"/>
      <c r="H330" s="2"/>
      <c r="I330" s="2"/>
      <c r="J330" s="2"/>
      <c r="K330" s="2"/>
      <c r="L330" s="2"/>
      <c r="M330" s="2"/>
      <c r="N330" s="6"/>
      <c r="O330" s="6"/>
      <c r="P330" s="6"/>
      <c r="Q330" s="6"/>
      <c r="R330" s="6"/>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33"/>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row>
    <row r="331" spans="2:69" x14ac:dyDescent="0.25">
      <c r="B331" s="14"/>
      <c r="C331" s="2"/>
      <c r="D331" s="2"/>
      <c r="E331" s="2"/>
      <c r="G331" s="2"/>
      <c r="H331" s="2"/>
      <c r="I331" s="2"/>
      <c r="J331" s="2"/>
      <c r="K331" s="2"/>
      <c r="L331" s="2"/>
      <c r="M331" s="2"/>
      <c r="N331" s="6"/>
      <c r="O331" s="6"/>
      <c r="P331" s="6"/>
      <c r="Q331" s="6"/>
      <c r="R331" s="6"/>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33"/>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row>
    <row r="332" spans="2:69" x14ac:dyDescent="0.25">
      <c r="B332" s="14"/>
      <c r="C332" s="2"/>
      <c r="D332" s="2"/>
      <c r="E332" s="2"/>
      <c r="G332" s="2"/>
      <c r="H332" s="2"/>
      <c r="I332" s="2"/>
      <c r="J332" s="2"/>
      <c r="K332" s="2"/>
      <c r="L332" s="2"/>
      <c r="M332" s="2"/>
      <c r="N332" s="6"/>
      <c r="O332" s="6"/>
      <c r="P332" s="6"/>
      <c r="Q332" s="6"/>
      <c r="R332" s="6"/>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33"/>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row>
    <row r="333" spans="2:69" x14ac:dyDescent="0.25">
      <c r="B333" s="14"/>
      <c r="C333" s="2"/>
      <c r="D333" s="2"/>
      <c r="E333" s="2"/>
      <c r="G333" s="2"/>
      <c r="H333" s="2"/>
      <c r="I333" s="2"/>
      <c r="J333" s="2"/>
      <c r="K333" s="2"/>
      <c r="L333" s="2"/>
      <c r="M333" s="2"/>
      <c r="N333" s="6"/>
      <c r="O333" s="6"/>
      <c r="P333" s="6"/>
      <c r="Q333" s="6"/>
      <c r="R333" s="6"/>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33"/>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row>
    <row r="334" spans="2:69" x14ac:dyDescent="0.25">
      <c r="B334" s="14"/>
      <c r="C334" s="2"/>
      <c r="D334" s="2"/>
      <c r="E334" s="2"/>
      <c r="G334" s="2"/>
      <c r="H334" s="2"/>
      <c r="I334" s="2"/>
      <c r="J334" s="2"/>
      <c r="K334" s="2"/>
      <c r="L334" s="2"/>
      <c r="M334" s="2"/>
      <c r="N334" s="6"/>
      <c r="O334" s="6"/>
      <c r="P334" s="6"/>
      <c r="Q334" s="6"/>
      <c r="R334" s="6"/>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33"/>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row>
    <row r="335" spans="2:69" x14ac:dyDescent="0.25">
      <c r="B335" s="14"/>
      <c r="C335" s="2"/>
      <c r="D335" s="2"/>
      <c r="E335" s="2"/>
      <c r="G335" s="2"/>
      <c r="H335" s="2"/>
      <c r="I335" s="2"/>
      <c r="J335" s="2"/>
      <c r="K335" s="2"/>
      <c r="L335" s="2"/>
      <c r="M335" s="2"/>
      <c r="N335" s="6"/>
      <c r="O335" s="6"/>
      <c r="P335" s="6"/>
      <c r="Q335" s="6"/>
      <c r="R335" s="6"/>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33"/>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row>
    <row r="336" spans="2:69" x14ac:dyDescent="0.25">
      <c r="B336" s="14"/>
      <c r="C336" s="2"/>
      <c r="D336" s="2"/>
      <c r="E336" s="2"/>
      <c r="G336" s="2"/>
      <c r="H336" s="2"/>
      <c r="I336" s="2"/>
      <c r="J336" s="2"/>
      <c r="K336" s="2"/>
      <c r="L336" s="2"/>
      <c r="M336" s="2"/>
      <c r="N336" s="6"/>
      <c r="O336" s="6"/>
      <c r="P336" s="6"/>
      <c r="Q336" s="6"/>
      <c r="R336" s="6"/>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33"/>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row>
    <row r="337" spans="2:69" x14ac:dyDescent="0.25">
      <c r="B337" s="14"/>
      <c r="C337" s="2"/>
      <c r="D337" s="2"/>
      <c r="E337" s="2"/>
      <c r="G337" s="2"/>
      <c r="H337" s="2"/>
      <c r="I337" s="2"/>
      <c r="J337" s="2"/>
      <c r="K337" s="2"/>
      <c r="L337" s="2"/>
      <c r="M337" s="2"/>
      <c r="N337" s="6"/>
      <c r="O337" s="6"/>
      <c r="P337" s="6"/>
      <c r="Q337" s="6"/>
      <c r="R337" s="6"/>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33"/>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row>
    <row r="338" spans="2:69" x14ac:dyDescent="0.25">
      <c r="B338" s="14"/>
      <c r="C338" s="2"/>
      <c r="D338" s="2"/>
      <c r="E338" s="2"/>
      <c r="G338" s="2"/>
      <c r="H338" s="2"/>
      <c r="I338" s="2"/>
      <c r="J338" s="2"/>
      <c r="K338" s="2"/>
      <c r="L338" s="2"/>
      <c r="M338" s="2"/>
      <c r="N338" s="6"/>
      <c r="O338" s="6"/>
      <c r="P338" s="6"/>
      <c r="Q338" s="6"/>
      <c r="R338" s="6"/>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33"/>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row>
    <row r="339" spans="2:69" x14ac:dyDescent="0.25">
      <c r="B339" s="14"/>
      <c r="C339" s="2"/>
      <c r="D339" s="2"/>
      <c r="E339" s="2"/>
      <c r="G339" s="2"/>
      <c r="H339" s="2"/>
      <c r="I339" s="2"/>
      <c r="J339" s="2"/>
      <c r="K339" s="2"/>
      <c r="L339" s="2"/>
      <c r="M339" s="2"/>
      <c r="N339" s="6"/>
      <c r="O339" s="6"/>
      <c r="P339" s="6"/>
      <c r="Q339" s="6"/>
      <c r="R339" s="6"/>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33"/>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row>
    <row r="340" spans="2:69" x14ac:dyDescent="0.25">
      <c r="B340" s="14"/>
      <c r="C340" s="2"/>
      <c r="D340" s="2"/>
      <c r="E340" s="2"/>
      <c r="G340" s="2"/>
      <c r="H340" s="2"/>
      <c r="I340" s="2"/>
      <c r="J340" s="2"/>
      <c r="K340" s="2"/>
      <c r="L340" s="2"/>
      <c r="M340" s="2"/>
      <c r="N340" s="6"/>
      <c r="O340" s="6"/>
      <c r="P340" s="6"/>
      <c r="Q340" s="6"/>
      <c r="R340" s="6"/>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33"/>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row>
    <row r="341" spans="2:69" x14ac:dyDescent="0.25">
      <c r="B341" s="14"/>
      <c r="C341" s="2"/>
      <c r="D341" s="2"/>
      <c r="E341" s="2"/>
      <c r="G341" s="2"/>
      <c r="H341" s="2"/>
      <c r="I341" s="2"/>
      <c r="J341" s="2"/>
      <c r="K341" s="2"/>
      <c r="L341" s="2"/>
      <c r="M341" s="2"/>
      <c r="N341" s="6"/>
      <c r="O341" s="6"/>
      <c r="P341" s="6"/>
      <c r="Q341" s="6"/>
      <c r="R341" s="6"/>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33"/>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row>
    <row r="342" spans="2:69" x14ac:dyDescent="0.25">
      <c r="B342" s="14"/>
      <c r="C342" s="2"/>
      <c r="D342" s="2"/>
      <c r="E342" s="2"/>
      <c r="G342" s="2"/>
      <c r="H342" s="2"/>
      <c r="I342" s="2"/>
      <c r="J342" s="2"/>
      <c r="K342" s="2"/>
      <c r="L342" s="2"/>
      <c r="M342" s="2"/>
      <c r="N342" s="6"/>
      <c r="O342" s="6"/>
      <c r="P342" s="6"/>
      <c r="Q342" s="6"/>
      <c r="R342" s="6"/>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33"/>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row>
    <row r="343" spans="2:69" x14ac:dyDescent="0.25">
      <c r="B343" s="14"/>
      <c r="C343" s="2"/>
      <c r="D343" s="2"/>
      <c r="E343" s="2"/>
      <c r="G343" s="2"/>
      <c r="H343" s="2"/>
      <c r="I343" s="2"/>
      <c r="J343" s="2"/>
      <c r="K343" s="2"/>
      <c r="L343" s="2"/>
      <c r="M343" s="2"/>
      <c r="N343" s="6"/>
      <c r="O343" s="6"/>
      <c r="P343" s="6"/>
      <c r="Q343" s="6"/>
      <c r="R343" s="6"/>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33"/>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row>
    <row r="344" spans="2:69" x14ac:dyDescent="0.25">
      <c r="B344" s="14"/>
      <c r="C344" s="2"/>
      <c r="D344" s="2"/>
      <c r="E344" s="2"/>
      <c r="G344" s="2"/>
      <c r="H344" s="2"/>
      <c r="I344" s="2"/>
      <c r="J344" s="2"/>
      <c r="K344" s="2"/>
      <c r="L344" s="2"/>
      <c r="M344" s="2"/>
      <c r="N344" s="6"/>
      <c r="O344" s="6"/>
      <c r="P344" s="6"/>
      <c r="Q344" s="6"/>
      <c r="R344" s="6"/>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33"/>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row>
    <row r="345" spans="2:69" x14ac:dyDescent="0.25">
      <c r="B345" s="14"/>
      <c r="C345" s="2"/>
      <c r="D345" s="2"/>
      <c r="E345" s="2"/>
      <c r="G345" s="2"/>
      <c r="H345" s="2"/>
      <c r="I345" s="2"/>
      <c r="J345" s="2"/>
      <c r="K345" s="2"/>
      <c r="L345" s="2"/>
      <c r="M345" s="2"/>
      <c r="N345" s="6"/>
      <c r="O345" s="6"/>
      <c r="P345" s="6"/>
      <c r="Q345" s="6"/>
      <c r="R345" s="6"/>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33"/>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row>
    <row r="346" spans="2:69" x14ac:dyDescent="0.25">
      <c r="B346" s="14"/>
      <c r="C346" s="2"/>
      <c r="D346" s="2"/>
      <c r="E346" s="2"/>
      <c r="G346" s="2"/>
      <c r="H346" s="2"/>
      <c r="I346" s="2"/>
      <c r="J346" s="2"/>
      <c r="K346" s="2"/>
      <c r="L346" s="2"/>
      <c r="M346" s="2"/>
      <c r="N346" s="6"/>
      <c r="O346" s="6"/>
      <c r="P346" s="6"/>
      <c r="Q346" s="6"/>
      <c r="R346" s="6"/>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33"/>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row>
    <row r="347" spans="2:69" x14ac:dyDescent="0.25">
      <c r="B347" s="14"/>
      <c r="C347" s="2"/>
      <c r="D347" s="2"/>
      <c r="E347" s="2"/>
      <c r="G347" s="2"/>
      <c r="H347" s="2"/>
      <c r="I347" s="2"/>
      <c r="J347" s="2"/>
      <c r="K347" s="2"/>
      <c r="L347" s="2"/>
      <c r="M347" s="2"/>
      <c r="N347" s="6"/>
      <c r="O347" s="6"/>
      <c r="P347" s="6"/>
      <c r="Q347" s="6"/>
      <c r="R347" s="6"/>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33"/>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row>
    <row r="348" spans="2:69" x14ac:dyDescent="0.25">
      <c r="B348" s="14"/>
      <c r="C348" s="2"/>
      <c r="D348" s="2"/>
      <c r="E348" s="2"/>
      <c r="G348" s="2"/>
      <c r="H348" s="2"/>
      <c r="I348" s="2"/>
      <c r="J348" s="2"/>
      <c r="K348" s="2"/>
      <c r="L348" s="2"/>
      <c r="M348" s="2"/>
      <c r="N348" s="6"/>
      <c r="O348" s="6"/>
      <c r="P348" s="6"/>
      <c r="Q348" s="6"/>
      <c r="R348" s="6"/>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33"/>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row>
    <row r="349" spans="2:69" x14ac:dyDescent="0.25">
      <c r="B349" s="14"/>
      <c r="C349" s="2"/>
      <c r="D349" s="2"/>
      <c r="E349" s="2"/>
      <c r="G349" s="2"/>
      <c r="H349" s="2"/>
      <c r="I349" s="2"/>
      <c r="J349" s="2"/>
      <c r="K349" s="2"/>
      <c r="L349" s="2"/>
      <c r="M349" s="2"/>
      <c r="N349" s="6"/>
      <c r="O349" s="6"/>
      <c r="P349" s="6"/>
      <c r="Q349" s="6"/>
      <c r="R349" s="6"/>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33"/>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row>
    <row r="350" spans="2:69" x14ac:dyDescent="0.25">
      <c r="B350" s="14"/>
      <c r="C350" s="2"/>
      <c r="D350" s="2"/>
      <c r="E350" s="2"/>
      <c r="G350" s="2"/>
      <c r="H350" s="2"/>
      <c r="I350" s="2"/>
      <c r="J350" s="2"/>
      <c r="K350" s="2"/>
      <c r="L350" s="2"/>
      <c r="M350" s="2"/>
      <c r="N350" s="6"/>
      <c r="O350" s="6"/>
      <c r="P350" s="6"/>
      <c r="Q350" s="6"/>
      <c r="R350" s="6"/>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33"/>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row>
    <row r="351" spans="2:69" x14ac:dyDescent="0.25">
      <c r="B351" s="14"/>
      <c r="C351" s="2"/>
      <c r="D351" s="2"/>
      <c r="E351" s="2"/>
      <c r="G351" s="2"/>
      <c r="H351" s="2"/>
      <c r="I351" s="2"/>
      <c r="J351" s="2"/>
      <c r="K351" s="2"/>
      <c r="L351" s="2"/>
      <c r="M351" s="2"/>
      <c r="N351" s="6"/>
      <c r="O351" s="6"/>
      <c r="P351" s="6"/>
      <c r="Q351" s="6"/>
      <c r="R351" s="6"/>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33"/>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row>
    <row r="352" spans="2:69" x14ac:dyDescent="0.25">
      <c r="B352" s="14"/>
      <c r="C352" s="2"/>
      <c r="D352" s="2"/>
      <c r="E352" s="2"/>
      <c r="G352" s="2"/>
      <c r="H352" s="2"/>
      <c r="I352" s="2"/>
      <c r="J352" s="2"/>
      <c r="K352" s="2"/>
      <c r="L352" s="2"/>
      <c r="M352" s="2"/>
      <c r="N352" s="6"/>
      <c r="O352" s="6"/>
      <c r="P352" s="6"/>
      <c r="Q352" s="6"/>
      <c r="R352" s="6"/>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33"/>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row>
    <row r="353" spans="2:69" x14ac:dyDescent="0.25">
      <c r="B353" s="14"/>
      <c r="C353" s="2"/>
      <c r="D353" s="2"/>
      <c r="E353" s="2"/>
      <c r="G353" s="2"/>
      <c r="H353" s="2"/>
      <c r="I353" s="2"/>
      <c r="J353" s="2"/>
      <c r="K353" s="2"/>
      <c r="L353" s="2"/>
      <c r="M353" s="2"/>
      <c r="N353" s="6"/>
      <c r="O353" s="6"/>
      <c r="P353" s="6"/>
      <c r="Q353" s="6"/>
      <c r="R353" s="6"/>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33"/>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row>
    <row r="354" spans="2:69" x14ac:dyDescent="0.25">
      <c r="B354" s="14"/>
      <c r="C354" s="2"/>
      <c r="D354" s="2"/>
      <c r="E354" s="2"/>
      <c r="G354" s="2"/>
      <c r="H354" s="2"/>
      <c r="I354" s="2"/>
      <c r="J354" s="2"/>
      <c r="K354" s="2"/>
      <c r="L354" s="2"/>
      <c r="M354" s="2"/>
      <c r="N354" s="6"/>
      <c r="O354" s="6"/>
      <c r="P354" s="6"/>
      <c r="Q354" s="6"/>
      <c r="R354" s="6"/>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33"/>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row>
    <row r="355" spans="2:69" x14ac:dyDescent="0.25">
      <c r="B355" s="14"/>
      <c r="C355" s="2"/>
      <c r="D355" s="2"/>
      <c r="E355" s="2"/>
      <c r="G355" s="2"/>
      <c r="H355" s="2"/>
      <c r="I355" s="2"/>
      <c r="J355" s="2"/>
      <c r="K355" s="2"/>
      <c r="L355" s="2"/>
      <c r="M355" s="2"/>
      <c r="N355" s="6"/>
      <c r="O355" s="6"/>
      <c r="P355" s="6"/>
      <c r="Q355" s="6"/>
      <c r="R355" s="6"/>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33"/>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row>
    <row r="356" spans="2:69" x14ac:dyDescent="0.25">
      <c r="B356" s="14"/>
      <c r="C356" s="2"/>
      <c r="D356" s="2"/>
      <c r="E356" s="2"/>
      <c r="G356" s="2"/>
      <c r="H356" s="2"/>
      <c r="I356" s="2"/>
      <c r="J356" s="2"/>
      <c r="K356" s="2"/>
      <c r="L356" s="2"/>
      <c r="M356" s="2"/>
      <c r="N356" s="6"/>
      <c r="O356" s="6"/>
      <c r="P356" s="6"/>
      <c r="Q356" s="6"/>
      <c r="R356" s="6"/>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33"/>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row>
    <row r="357" spans="2:69" x14ac:dyDescent="0.25">
      <c r="B357" s="14"/>
      <c r="C357" s="2"/>
      <c r="D357" s="2"/>
      <c r="E357" s="2"/>
      <c r="G357" s="2"/>
      <c r="H357" s="2"/>
      <c r="I357" s="2"/>
      <c r="J357" s="2"/>
      <c r="K357" s="2"/>
      <c r="L357" s="2"/>
      <c r="M357" s="2"/>
      <c r="N357" s="6"/>
      <c r="O357" s="6"/>
      <c r="P357" s="6"/>
      <c r="Q357" s="6"/>
      <c r="R357" s="6"/>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33"/>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row>
    <row r="358" spans="2:69" x14ac:dyDescent="0.25">
      <c r="B358" s="14"/>
      <c r="C358" s="2"/>
      <c r="D358" s="2"/>
      <c r="E358" s="2"/>
      <c r="G358" s="2"/>
      <c r="H358" s="2"/>
      <c r="I358" s="2"/>
      <c r="J358" s="2"/>
      <c r="K358" s="2"/>
      <c r="L358" s="2"/>
      <c r="M358" s="2"/>
      <c r="N358" s="6"/>
      <c r="O358" s="6"/>
      <c r="P358" s="6"/>
      <c r="Q358" s="6"/>
      <c r="R358" s="6"/>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33"/>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row>
    <row r="359" spans="2:69" x14ac:dyDescent="0.25">
      <c r="B359" s="14"/>
      <c r="C359" s="2"/>
      <c r="D359" s="2"/>
      <c r="E359" s="2"/>
      <c r="G359" s="2"/>
      <c r="H359" s="2"/>
      <c r="I359" s="2"/>
      <c r="J359" s="2"/>
      <c r="K359" s="2"/>
      <c r="L359" s="2"/>
      <c r="M359" s="2"/>
      <c r="N359" s="6"/>
      <c r="O359" s="6"/>
      <c r="P359" s="6"/>
      <c r="Q359" s="6"/>
      <c r="R359" s="6"/>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33"/>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row>
    <row r="360" spans="2:69" x14ac:dyDescent="0.25">
      <c r="B360" s="14"/>
      <c r="C360" s="2"/>
      <c r="D360" s="2"/>
      <c r="E360" s="2"/>
      <c r="G360" s="2"/>
      <c r="H360" s="2"/>
      <c r="I360" s="2"/>
      <c r="J360" s="2"/>
      <c r="K360" s="2"/>
      <c r="L360" s="2"/>
      <c r="M360" s="2"/>
      <c r="N360" s="6"/>
      <c r="O360" s="6"/>
      <c r="P360" s="6"/>
      <c r="Q360" s="6"/>
      <c r="R360" s="6"/>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33"/>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row>
    <row r="361" spans="2:69" x14ac:dyDescent="0.25">
      <c r="B361" s="14"/>
      <c r="C361" s="2"/>
      <c r="D361" s="2"/>
      <c r="E361" s="2"/>
      <c r="G361" s="2"/>
      <c r="H361" s="2"/>
      <c r="I361" s="2"/>
      <c r="J361" s="2"/>
      <c r="K361" s="2"/>
      <c r="L361" s="2"/>
      <c r="M361" s="2"/>
      <c r="N361" s="6"/>
      <c r="O361" s="6"/>
      <c r="P361" s="6"/>
      <c r="Q361" s="6"/>
      <c r="R361" s="6"/>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33"/>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row>
    <row r="362" spans="2:69" x14ac:dyDescent="0.25">
      <c r="B362" s="14"/>
      <c r="C362" s="2"/>
      <c r="D362" s="2"/>
      <c r="E362" s="2"/>
      <c r="G362" s="2"/>
      <c r="H362" s="2"/>
      <c r="I362" s="2"/>
      <c r="J362" s="2"/>
      <c r="K362" s="2"/>
      <c r="L362" s="2"/>
      <c r="M362" s="2"/>
      <c r="N362" s="6"/>
      <c r="O362" s="6"/>
      <c r="P362" s="6"/>
      <c r="Q362" s="6"/>
      <c r="R362" s="6"/>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33"/>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row>
    <row r="363" spans="2:69" x14ac:dyDescent="0.25">
      <c r="B363" s="14"/>
      <c r="C363" s="2"/>
      <c r="D363" s="2"/>
      <c r="E363" s="2"/>
      <c r="G363" s="2"/>
      <c r="H363" s="2"/>
      <c r="I363" s="2"/>
      <c r="J363" s="2"/>
      <c r="K363" s="2"/>
      <c r="L363" s="2"/>
      <c r="M363" s="2"/>
      <c r="N363" s="6"/>
      <c r="O363" s="6"/>
      <c r="P363" s="6"/>
      <c r="Q363" s="6"/>
      <c r="R363" s="6"/>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33"/>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row>
    <row r="364" spans="2:69" x14ac:dyDescent="0.25">
      <c r="B364" s="14"/>
      <c r="C364" s="2"/>
      <c r="D364" s="2"/>
      <c r="E364" s="2"/>
      <c r="G364" s="2"/>
      <c r="H364" s="2"/>
      <c r="I364" s="2"/>
      <c r="J364" s="2"/>
      <c r="K364" s="2"/>
      <c r="L364" s="2"/>
      <c r="M364" s="2"/>
      <c r="N364" s="6"/>
      <c r="O364" s="6"/>
      <c r="P364" s="6"/>
      <c r="Q364" s="6"/>
      <c r="R364" s="6"/>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33"/>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row>
    <row r="365" spans="2:69" x14ac:dyDescent="0.25">
      <c r="B365" s="14"/>
      <c r="C365" s="2"/>
      <c r="D365" s="2"/>
      <c r="E365" s="2"/>
      <c r="G365" s="2"/>
      <c r="H365" s="2"/>
      <c r="I365" s="2"/>
      <c r="J365" s="2"/>
      <c r="K365" s="2"/>
      <c r="L365" s="2"/>
      <c r="M365" s="2"/>
      <c r="N365" s="6"/>
      <c r="O365" s="6"/>
      <c r="P365" s="6"/>
      <c r="Q365" s="6"/>
      <c r="R365" s="6"/>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33"/>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row>
    <row r="366" spans="2:69" x14ac:dyDescent="0.25">
      <c r="B366" s="14"/>
      <c r="C366" s="2"/>
      <c r="D366" s="2"/>
      <c r="E366" s="2"/>
      <c r="G366" s="2"/>
      <c r="H366" s="2"/>
      <c r="I366" s="2"/>
      <c r="J366" s="2"/>
      <c r="K366" s="2"/>
      <c r="L366" s="2"/>
      <c r="M366" s="2"/>
      <c r="N366" s="6"/>
      <c r="O366" s="6"/>
      <c r="P366" s="6"/>
      <c r="Q366" s="6"/>
      <c r="R366" s="6"/>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33"/>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row>
    <row r="367" spans="2:69" x14ac:dyDescent="0.25">
      <c r="B367" s="14"/>
      <c r="C367" s="2"/>
      <c r="D367" s="2"/>
      <c r="E367" s="2"/>
      <c r="G367" s="2"/>
      <c r="H367" s="2"/>
      <c r="I367" s="2"/>
      <c r="J367" s="2"/>
      <c r="K367" s="2"/>
      <c r="L367" s="2"/>
      <c r="M367" s="2"/>
      <c r="N367" s="6"/>
      <c r="O367" s="6"/>
      <c r="P367" s="6"/>
      <c r="Q367" s="6"/>
      <c r="R367" s="6"/>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33"/>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row>
    <row r="368" spans="2:69" x14ac:dyDescent="0.25">
      <c r="B368" s="14"/>
      <c r="C368" s="2"/>
      <c r="D368" s="2"/>
      <c r="E368" s="2"/>
      <c r="G368" s="2"/>
      <c r="H368" s="2"/>
      <c r="I368" s="2"/>
      <c r="J368" s="2"/>
      <c r="K368" s="2"/>
      <c r="L368" s="2"/>
      <c r="M368" s="2"/>
      <c r="N368" s="6"/>
      <c r="O368" s="6"/>
      <c r="P368" s="6"/>
      <c r="Q368" s="6"/>
      <c r="R368" s="6"/>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33"/>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row>
    <row r="369" spans="2:69" x14ac:dyDescent="0.25">
      <c r="B369" s="14"/>
      <c r="C369" s="2"/>
      <c r="D369" s="2"/>
      <c r="E369" s="2"/>
      <c r="G369" s="2"/>
      <c r="H369" s="2"/>
      <c r="I369" s="2"/>
      <c r="J369" s="2"/>
      <c r="K369" s="2"/>
      <c r="L369" s="2"/>
      <c r="M369" s="2"/>
      <c r="N369" s="6"/>
      <c r="O369" s="6"/>
      <c r="P369" s="6"/>
      <c r="Q369" s="6"/>
      <c r="R369" s="6"/>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33"/>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row>
    <row r="370" spans="2:69" x14ac:dyDescent="0.25">
      <c r="B370" s="14"/>
      <c r="C370" s="2"/>
      <c r="D370" s="2"/>
      <c r="E370" s="2"/>
      <c r="G370" s="2"/>
      <c r="H370" s="2"/>
      <c r="I370" s="2"/>
      <c r="J370" s="2"/>
      <c r="K370" s="2"/>
      <c r="L370" s="2"/>
      <c r="M370" s="2"/>
      <c r="N370" s="6"/>
      <c r="O370" s="6"/>
      <c r="P370" s="6"/>
      <c r="Q370" s="6"/>
      <c r="R370" s="6"/>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33"/>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row>
    <row r="371" spans="2:69" x14ac:dyDescent="0.25">
      <c r="B371" s="14"/>
      <c r="C371" s="2"/>
      <c r="D371" s="2"/>
      <c r="E371" s="2"/>
      <c r="G371" s="2"/>
      <c r="H371" s="2"/>
      <c r="I371" s="2"/>
      <c r="J371" s="2"/>
      <c r="K371" s="2"/>
      <c r="L371" s="2"/>
      <c r="M371" s="2"/>
      <c r="N371" s="6"/>
      <c r="O371" s="6"/>
      <c r="P371" s="6"/>
      <c r="Q371" s="6"/>
      <c r="R371" s="6"/>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33"/>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row>
    <row r="372" spans="2:69" x14ac:dyDescent="0.25">
      <c r="B372" s="14"/>
      <c r="C372" s="2"/>
      <c r="D372" s="2"/>
      <c r="E372" s="2"/>
      <c r="G372" s="2"/>
      <c r="H372" s="2"/>
      <c r="I372" s="2"/>
      <c r="J372" s="2"/>
      <c r="K372" s="2"/>
      <c r="L372" s="2"/>
      <c r="M372" s="2"/>
      <c r="N372" s="6"/>
      <c r="O372" s="6"/>
      <c r="P372" s="6"/>
      <c r="Q372" s="6"/>
      <c r="R372" s="6"/>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33"/>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row>
    <row r="373" spans="2:69" x14ac:dyDescent="0.25">
      <c r="B373" s="14"/>
      <c r="C373" s="2"/>
      <c r="D373" s="2"/>
      <c r="E373" s="2"/>
      <c r="G373" s="2"/>
      <c r="H373" s="2"/>
      <c r="I373" s="2"/>
      <c r="J373" s="2"/>
      <c r="K373" s="2"/>
      <c r="L373" s="2"/>
      <c r="M373" s="2"/>
      <c r="N373" s="6"/>
      <c r="O373" s="6"/>
      <c r="P373" s="6"/>
      <c r="Q373" s="6"/>
      <c r="R373" s="6"/>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33"/>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row>
    <row r="374" spans="2:69" x14ac:dyDescent="0.25">
      <c r="B374" s="14"/>
      <c r="C374" s="2"/>
      <c r="D374" s="2"/>
      <c r="E374" s="2"/>
      <c r="G374" s="2"/>
      <c r="H374" s="2"/>
      <c r="I374" s="2"/>
      <c r="J374" s="2"/>
      <c r="K374" s="2"/>
      <c r="L374" s="2"/>
      <c r="M374" s="2"/>
      <c r="N374" s="6"/>
      <c r="O374" s="6"/>
      <c r="P374" s="6"/>
      <c r="Q374" s="6"/>
      <c r="R374" s="6"/>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33"/>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row>
    <row r="375" spans="2:69" x14ac:dyDescent="0.25">
      <c r="B375" s="14"/>
      <c r="C375" s="2"/>
      <c r="D375" s="2"/>
      <c r="E375" s="2"/>
      <c r="G375" s="2"/>
      <c r="H375" s="2"/>
      <c r="I375" s="2"/>
      <c r="J375" s="2"/>
      <c r="K375" s="2"/>
      <c r="L375" s="2"/>
      <c r="M375" s="2"/>
      <c r="N375" s="6"/>
      <c r="O375" s="6"/>
      <c r="P375" s="6"/>
      <c r="Q375" s="6"/>
      <c r="R375" s="6"/>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33"/>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row>
    <row r="376" spans="2:69" x14ac:dyDescent="0.25">
      <c r="B376" s="14"/>
      <c r="C376" s="2"/>
      <c r="D376" s="2"/>
      <c r="E376" s="2"/>
      <c r="G376" s="2"/>
      <c r="H376" s="2"/>
      <c r="I376" s="2"/>
      <c r="J376" s="2"/>
      <c r="K376" s="2"/>
      <c r="L376" s="2"/>
      <c r="M376" s="2"/>
      <c r="N376" s="6"/>
      <c r="O376" s="6"/>
      <c r="P376" s="6"/>
      <c r="Q376" s="6"/>
      <c r="R376" s="6"/>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33"/>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row>
    <row r="377" spans="2:69" x14ac:dyDescent="0.25">
      <c r="B377" s="14"/>
      <c r="C377" s="2"/>
      <c r="D377" s="2"/>
      <c r="E377" s="2"/>
      <c r="G377" s="2"/>
      <c r="H377" s="2"/>
      <c r="I377" s="2"/>
      <c r="J377" s="2"/>
      <c r="K377" s="2"/>
      <c r="L377" s="2"/>
      <c r="M377" s="2"/>
      <c r="N377" s="6"/>
      <c r="O377" s="6"/>
      <c r="P377" s="6"/>
      <c r="Q377" s="6"/>
      <c r="R377" s="6"/>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33"/>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row>
    <row r="378" spans="2:69" x14ac:dyDescent="0.25">
      <c r="B378" s="14"/>
      <c r="C378" s="2"/>
      <c r="D378" s="2"/>
      <c r="E378" s="2"/>
      <c r="G378" s="2"/>
      <c r="H378" s="2"/>
      <c r="I378" s="2"/>
      <c r="J378" s="2"/>
      <c r="K378" s="2"/>
      <c r="L378" s="2"/>
      <c r="M378" s="2"/>
      <c r="N378" s="6"/>
      <c r="O378" s="6"/>
      <c r="P378" s="6"/>
      <c r="Q378" s="6"/>
      <c r="R378" s="6"/>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33"/>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row>
    <row r="379" spans="2:69" x14ac:dyDescent="0.25">
      <c r="B379" s="14"/>
      <c r="C379" s="2"/>
      <c r="D379" s="2"/>
      <c r="E379" s="2"/>
      <c r="G379" s="2"/>
      <c r="H379" s="2"/>
      <c r="I379" s="2"/>
      <c r="J379" s="2"/>
      <c r="K379" s="2"/>
      <c r="L379" s="2"/>
      <c r="M379" s="2"/>
      <c r="N379" s="6"/>
      <c r="O379" s="6"/>
      <c r="P379" s="6"/>
      <c r="Q379" s="6"/>
      <c r="R379" s="6"/>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33"/>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row>
    <row r="380" spans="2:69" x14ac:dyDescent="0.25">
      <c r="B380" s="14"/>
      <c r="C380" s="2"/>
      <c r="D380" s="2"/>
      <c r="E380" s="2"/>
      <c r="G380" s="2"/>
      <c r="H380" s="2"/>
      <c r="I380" s="2"/>
      <c r="J380" s="2"/>
      <c r="K380" s="2"/>
      <c r="L380" s="2"/>
      <c r="M380" s="2"/>
      <c r="N380" s="6"/>
      <c r="O380" s="6"/>
      <c r="P380" s="6"/>
      <c r="Q380" s="6"/>
      <c r="R380" s="6"/>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33"/>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row>
    <row r="381" spans="2:69" x14ac:dyDescent="0.25">
      <c r="B381" s="14"/>
      <c r="C381" s="2"/>
      <c r="D381" s="2"/>
      <c r="E381" s="2"/>
      <c r="G381" s="2"/>
      <c r="H381" s="2"/>
      <c r="I381" s="2"/>
      <c r="J381" s="2"/>
      <c r="K381" s="2"/>
      <c r="L381" s="2"/>
      <c r="M381" s="2"/>
      <c r="N381" s="6"/>
      <c r="O381" s="6"/>
      <c r="P381" s="6"/>
      <c r="Q381" s="6"/>
      <c r="R381" s="6"/>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33"/>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row>
    <row r="382" spans="2:69" x14ac:dyDescent="0.25">
      <c r="B382" s="14"/>
      <c r="C382" s="2"/>
      <c r="D382" s="2"/>
      <c r="E382" s="2"/>
      <c r="G382" s="2"/>
      <c r="H382" s="2"/>
      <c r="I382" s="2"/>
      <c r="J382" s="2"/>
      <c r="K382" s="2"/>
      <c r="L382" s="2"/>
      <c r="M382" s="2"/>
      <c r="N382" s="6"/>
      <c r="O382" s="6"/>
      <c r="P382" s="6"/>
      <c r="Q382" s="6"/>
      <c r="R382" s="6"/>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33"/>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row>
    <row r="383" spans="2:69" x14ac:dyDescent="0.25">
      <c r="B383" s="14"/>
      <c r="C383" s="2"/>
      <c r="D383" s="2"/>
      <c r="E383" s="2"/>
      <c r="G383" s="2"/>
      <c r="H383" s="2"/>
      <c r="I383" s="2"/>
      <c r="J383" s="2"/>
      <c r="K383" s="2"/>
      <c r="L383" s="2"/>
      <c r="M383" s="2"/>
      <c r="N383" s="6"/>
      <c r="O383" s="6"/>
      <c r="P383" s="6"/>
      <c r="Q383" s="6"/>
      <c r="R383" s="6"/>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33"/>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row>
    <row r="384" spans="2:69" x14ac:dyDescent="0.25">
      <c r="B384" s="14"/>
      <c r="C384" s="2"/>
      <c r="D384" s="2"/>
      <c r="E384" s="2"/>
      <c r="G384" s="2"/>
      <c r="H384" s="2"/>
      <c r="I384" s="2"/>
      <c r="J384" s="2"/>
      <c r="K384" s="2"/>
      <c r="L384" s="2"/>
      <c r="M384" s="2"/>
      <c r="N384" s="6"/>
      <c r="O384" s="6"/>
      <c r="P384" s="6"/>
      <c r="Q384" s="6"/>
      <c r="R384" s="6"/>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33"/>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row>
    <row r="385" spans="2:69" x14ac:dyDescent="0.25">
      <c r="B385" s="14"/>
      <c r="C385" s="2"/>
      <c r="D385" s="2"/>
      <c r="E385" s="2"/>
      <c r="G385" s="2"/>
      <c r="H385" s="2"/>
      <c r="I385" s="2"/>
      <c r="J385" s="2"/>
      <c r="K385" s="2"/>
      <c r="L385" s="2"/>
      <c r="M385" s="2"/>
      <c r="N385" s="6"/>
      <c r="O385" s="6"/>
      <c r="P385" s="6"/>
      <c r="Q385" s="6"/>
      <c r="R385" s="6"/>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33"/>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row>
    <row r="386" spans="2:69" x14ac:dyDescent="0.25">
      <c r="B386" s="14"/>
      <c r="C386" s="2"/>
      <c r="D386" s="2"/>
      <c r="E386" s="2"/>
      <c r="G386" s="2"/>
      <c r="H386" s="2"/>
      <c r="I386" s="2"/>
      <c r="J386" s="2"/>
      <c r="K386" s="2"/>
      <c r="L386" s="2"/>
      <c r="M386" s="2"/>
      <c r="N386" s="6"/>
      <c r="O386" s="6"/>
      <c r="P386" s="6"/>
      <c r="Q386" s="6"/>
      <c r="R386" s="6"/>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33"/>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row>
    <row r="387" spans="2:69" x14ac:dyDescent="0.25">
      <c r="B387" s="14"/>
      <c r="C387" s="2"/>
      <c r="D387" s="2"/>
      <c r="E387" s="2"/>
      <c r="G387" s="2"/>
      <c r="H387" s="2"/>
      <c r="I387" s="2"/>
      <c r="J387" s="2"/>
      <c r="K387" s="2"/>
      <c r="L387" s="2"/>
      <c r="M387" s="2"/>
      <c r="N387" s="6"/>
      <c r="O387" s="6"/>
      <c r="P387" s="6"/>
      <c r="Q387" s="6"/>
      <c r="R387" s="6"/>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33"/>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row>
    <row r="388" spans="2:69" x14ac:dyDescent="0.25">
      <c r="B388" s="14"/>
      <c r="C388" s="2"/>
      <c r="D388" s="2"/>
      <c r="E388" s="2"/>
      <c r="G388" s="2"/>
      <c r="H388" s="2"/>
      <c r="I388" s="2"/>
      <c r="J388" s="2"/>
      <c r="K388" s="2"/>
      <c r="L388" s="2"/>
      <c r="M388" s="2"/>
      <c r="N388" s="6"/>
      <c r="O388" s="6"/>
      <c r="P388" s="6"/>
      <c r="Q388" s="6"/>
      <c r="R388" s="6"/>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33"/>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row>
    <row r="389" spans="2:69" x14ac:dyDescent="0.25">
      <c r="B389" s="14"/>
      <c r="C389" s="2"/>
      <c r="D389" s="2"/>
      <c r="E389" s="2"/>
      <c r="G389" s="2"/>
      <c r="H389" s="2"/>
      <c r="I389" s="2"/>
      <c r="J389" s="2"/>
      <c r="K389" s="2"/>
      <c r="L389" s="2"/>
      <c r="M389" s="2"/>
      <c r="N389" s="6"/>
      <c r="O389" s="6"/>
      <c r="P389" s="6"/>
      <c r="Q389" s="6"/>
      <c r="R389" s="6"/>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33"/>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row>
    <row r="390" spans="2:69" x14ac:dyDescent="0.25">
      <c r="B390" s="14"/>
      <c r="C390" s="2"/>
      <c r="D390" s="2"/>
      <c r="E390" s="2"/>
      <c r="G390" s="2"/>
      <c r="H390" s="2"/>
      <c r="I390" s="2"/>
      <c r="J390" s="2"/>
      <c r="K390" s="2"/>
      <c r="L390" s="2"/>
      <c r="M390" s="2"/>
      <c r="N390" s="6"/>
      <c r="O390" s="6"/>
      <c r="P390" s="6"/>
      <c r="Q390" s="6"/>
      <c r="R390" s="6"/>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33"/>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row>
    <row r="391" spans="2:69" x14ac:dyDescent="0.25">
      <c r="B391" s="14"/>
      <c r="C391" s="2"/>
      <c r="D391" s="2"/>
      <c r="E391" s="2"/>
      <c r="G391" s="2"/>
      <c r="H391" s="2"/>
      <c r="I391" s="2"/>
      <c r="J391" s="2"/>
      <c r="K391" s="2"/>
      <c r="L391" s="2"/>
      <c r="M391" s="2"/>
      <c r="N391" s="6"/>
      <c r="O391" s="6"/>
      <c r="P391" s="6"/>
      <c r="Q391" s="6"/>
      <c r="R391" s="6"/>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33"/>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row>
    <row r="392" spans="2:69" x14ac:dyDescent="0.25">
      <c r="B392" s="14"/>
      <c r="C392" s="2"/>
      <c r="D392" s="2"/>
      <c r="E392" s="2"/>
      <c r="G392" s="2"/>
      <c r="H392" s="2"/>
      <c r="I392" s="2"/>
      <c r="J392" s="2"/>
      <c r="K392" s="2"/>
      <c r="L392" s="2"/>
      <c r="M392" s="2"/>
      <c r="N392" s="6"/>
      <c r="O392" s="6"/>
      <c r="P392" s="6"/>
      <c r="Q392" s="6"/>
      <c r="R392" s="6"/>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33"/>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row>
    <row r="393" spans="2:69" x14ac:dyDescent="0.25">
      <c r="B393" s="14"/>
      <c r="C393" s="2"/>
      <c r="D393" s="2"/>
      <c r="E393" s="2"/>
      <c r="G393" s="2"/>
      <c r="H393" s="2"/>
      <c r="I393" s="2"/>
      <c r="J393" s="2"/>
      <c r="K393" s="2"/>
      <c r="L393" s="2"/>
      <c r="M393" s="2"/>
      <c r="N393" s="6"/>
      <c r="O393" s="6"/>
      <c r="P393" s="6"/>
      <c r="Q393" s="6"/>
      <c r="R393" s="6"/>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33"/>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row>
    <row r="394" spans="2:69" x14ac:dyDescent="0.25">
      <c r="B394" s="14"/>
      <c r="C394" s="2"/>
      <c r="D394" s="2"/>
      <c r="E394" s="2"/>
      <c r="G394" s="2"/>
      <c r="H394" s="2"/>
      <c r="I394" s="2"/>
      <c r="J394" s="2"/>
      <c r="K394" s="2"/>
      <c r="L394" s="2"/>
      <c r="M394" s="2"/>
      <c r="N394" s="6"/>
      <c r="O394" s="6"/>
      <c r="P394" s="6"/>
      <c r="Q394" s="6"/>
      <c r="R394" s="6"/>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33"/>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row>
    <row r="395" spans="2:69" x14ac:dyDescent="0.25">
      <c r="B395" s="14"/>
      <c r="C395" s="2"/>
      <c r="D395" s="2"/>
      <c r="E395" s="2"/>
      <c r="G395" s="2"/>
      <c r="H395" s="2"/>
      <c r="I395" s="2"/>
      <c r="J395" s="2"/>
      <c r="K395" s="2"/>
      <c r="L395" s="2"/>
      <c r="M395" s="2"/>
      <c r="N395" s="6"/>
      <c r="O395" s="6"/>
      <c r="P395" s="6"/>
      <c r="Q395" s="6"/>
      <c r="R395" s="6"/>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33"/>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row>
    <row r="396" spans="2:69" x14ac:dyDescent="0.25">
      <c r="B396" s="14"/>
      <c r="C396" s="2"/>
      <c r="D396" s="2"/>
      <c r="E396" s="2"/>
      <c r="G396" s="2"/>
      <c r="H396" s="2"/>
      <c r="I396" s="2"/>
      <c r="J396" s="2"/>
      <c r="K396" s="2"/>
      <c r="L396" s="2"/>
      <c r="M396" s="2"/>
      <c r="N396" s="6"/>
      <c r="O396" s="6"/>
      <c r="P396" s="6"/>
      <c r="Q396" s="6"/>
      <c r="R396" s="6"/>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33"/>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row>
    <row r="397" spans="2:69" x14ac:dyDescent="0.25">
      <c r="B397" s="14"/>
      <c r="C397" s="2"/>
      <c r="D397" s="2"/>
      <c r="E397" s="2"/>
      <c r="G397" s="2"/>
      <c r="H397" s="2"/>
      <c r="I397" s="2"/>
      <c r="J397" s="2"/>
      <c r="K397" s="2"/>
      <c r="L397" s="2"/>
      <c r="M397" s="2"/>
      <c r="N397" s="6"/>
      <c r="O397" s="6"/>
      <c r="P397" s="6"/>
      <c r="Q397" s="6"/>
      <c r="R397" s="6"/>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33"/>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row>
    <row r="398" spans="2:69" x14ac:dyDescent="0.25">
      <c r="B398" s="14"/>
      <c r="C398" s="2"/>
      <c r="D398" s="2"/>
      <c r="E398" s="2"/>
      <c r="G398" s="2"/>
      <c r="H398" s="2"/>
      <c r="I398" s="2"/>
      <c r="J398" s="2"/>
      <c r="K398" s="2"/>
      <c r="L398" s="2"/>
      <c r="M398" s="2"/>
      <c r="N398" s="6"/>
      <c r="O398" s="6"/>
      <c r="P398" s="6"/>
      <c r="Q398" s="6"/>
      <c r="R398" s="6"/>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33"/>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row>
    <row r="399" spans="2:69" x14ac:dyDescent="0.25">
      <c r="B399" s="14"/>
      <c r="C399" s="2"/>
      <c r="D399" s="2"/>
      <c r="E399" s="2"/>
      <c r="G399" s="2"/>
      <c r="H399" s="2"/>
      <c r="I399" s="2"/>
      <c r="J399" s="2"/>
      <c r="K399" s="2"/>
      <c r="L399" s="2"/>
      <c r="M399" s="2"/>
      <c r="N399" s="6"/>
      <c r="O399" s="6"/>
      <c r="P399" s="6"/>
      <c r="Q399" s="6"/>
      <c r="R399" s="6"/>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33"/>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row>
    <row r="400" spans="2:69" x14ac:dyDescent="0.25">
      <c r="B400" s="14"/>
      <c r="C400" s="2"/>
      <c r="D400" s="2"/>
      <c r="E400" s="2"/>
      <c r="G400" s="2"/>
      <c r="H400" s="2"/>
      <c r="I400" s="2"/>
      <c r="J400" s="2"/>
      <c r="K400" s="2"/>
      <c r="L400" s="2"/>
      <c r="M400" s="2"/>
      <c r="N400" s="6"/>
      <c r="O400" s="6"/>
      <c r="P400" s="6"/>
      <c r="Q400" s="6"/>
      <c r="R400" s="6"/>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33"/>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row>
    <row r="401" spans="2:69" x14ac:dyDescent="0.25">
      <c r="B401" s="14"/>
      <c r="C401" s="2"/>
      <c r="D401" s="2"/>
      <c r="E401" s="2"/>
      <c r="G401" s="2"/>
      <c r="H401" s="2"/>
      <c r="I401" s="2"/>
      <c r="J401" s="2"/>
      <c r="K401" s="2"/>
      <c r="L401" s="2"/>
      <c r="M401" s="2"/>
      <c r="N401" s="6"/>
      <c r="O401" s="6"/>
      <c r="P401" s="6"/>
      <c r="Q401" s="6"/>
      <c r="R401" s="6"/>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33"/>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row>
    <row r="402" spans="2:69" x14ac:dyDescent="0.25">
      <c r="B402" s="14"/>
      <c r="C402" s="2"/>
      <c r="D402" s="2"/>
      <c r="E402" s="2"/>
      <c r="G402" s="2"/>
      <c r="H402" s="2"/>
      <c r="I402" s="2"/>
      <c r="J402" s="2"/>
      <c r="K402" s="2"/>
      <c r="L402" s="2"/>
      <c r="M402" s="2"/>
      <c r="N402" s="6"/>
      <c r="O402" s="6"/>
      <c r="P402" s="6"/>
      <c r="Q402" s="6"/>
      <c r="R402" s="6"/>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33"/>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row>
    <row r="403" spans="2:69" x14ac:dyDescent="0.25">
      <c r="B403" s="14"/>
      <c r="C403" s="2"/>
      <c r="D403" s="2"/>
      <c r="E403" s="2"/>
      <c r="G403" s="2"/>
      <c r="H403" s="2"/>
      <c r="I403" s="2"/>
      <c r="J403" s="2"/>
      <c r="K403" s="2"/>
      <c r="L403" s="2"/>
      <c r="M403" s="2"/>
      <c r="N403" s="6"/>
      <c r="O403" s="6"/>
      <c r="P403" s="6"/>
      <c r="Q403" s="6"/>
      <c r="R403" s="6"/>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33"/>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row>
    <row r="404" spans="2:69" x14ac:dyDescent="0.25">
      <c r="B404" s="14"/>
      <c r="C404" s="2"/>
      <c r="D404" s="2"/>
      <c r="E404" s="2"/>
      <c r="G404" s="2"/>
      <c r="H404" s="2"/>
      <c r="I404" s="2"/>
      <c r="J404" s="2"/>
      <c r="K404" s="2"/>
      <c r="L404" s="2"/>
      <c r="M404" s="2"/>
      <c r="N404" s="6"/>
      <c r="O404" s="6"/>
      <c r="P404" s="6"/>
      <c r="Q404" s="6"/>
      <c r="R404" s="6"/>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33"/>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row>
    <row r="405" spans="2:69" x14ac:dyDescent="0.25">
      <c r="B405" s="14"/>
      <c r="C405" s="2"/>
      <c r="D405" s="2"/>
      <c r="E405" s="2"/>
      <c r="G405" s="2"/>
      <c r="H405" s="2"/>
      <c r="I405" s="2"/>
      <c r="J405" s="2"/>
      <c r="K405" s="2"/>
      <c r="L405" s="2"/>
      <c r="M405" s="2"/>
      <c r="N405" s="6"/>
      <c r="O405" s="6"/>
      <c r="P405" s="6"/>
      <c r="Q405" s="6"/>
      <c r="R405" s="6"/>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33"/>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row>
    <row r="406" spans="2:69" x14ac:dyDescent="0.25">
      <c r="B406" s="14"/>
      <c r="C406" s="2"/>
      <c r="D406" s="2"/>
      <c r="E406" s="2"/>
      <c r="G406" s="2"/>
      <c r="H406" s="2"/>
      <c r="I406" s="2"/>
      <c r="J406" s="2"/>
      <c r="K406" s="2"/>
      <c r="L406" s="2"/>
      <c r="M406" s="2"/>
      <c r="N406" s="6"/>
      <c r="O406" s="6"/>
      <c r="P406" s="6"/>
      <c r="Q406" s="6"/>
      <c r="R406" s="6"/>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33"/>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row>
    <row r="407" spans="2:69" x14ac:dyDescent="0.25">
      <c r="B407" s="14"/>
      <c r="C407" s="2"/>
      <c r="D407" s="2"/>
      <c r="E407" s="2"/>
      <c r="G407" s="2"/>
      <c r="H407" s="2"/>
      <c r="I407" s="2"/>
      <c r="J407" s="2"/>
      <c r="K407" s="2"/>
      <c r="L407" s="2"/>
      <c r="M407" s="2"/>
      <c r="N407" s="6"/>
      <c r="O407" s="6"/>
      <c r="P407" s="6"/>
      <c r="Q407" s="6"/>
      <c r="R407" s="6"/>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33"/>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row>
    <row r="408" spans="2:69" x14ac:dyDescent="0.25">
      <c r="B408" s="14"/>
      <c r="C408" s="2"/>
      <c r="D408" s="2"/>
      <c r="E408" s="2"/>
      <c r="G408" s="2"/>
      <c r="H408" s="2"/>
      <c r="I408" s="2"/>
      <c r="J408" s="2"/>
      <c r="K408" s="2"/>
      <c r="L408" s="2"/>
      <c r="M408" s="2"/>
      <c r="N408" s="6"/>
      <c r="O408" s="6"/>
      <c r="P408" s="6"/>
      <c r="Q408" s="6"/>
      <c r="R408" s="6"/>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33"/>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row>
    <row r="409" spans="2:69" x14ac:dyDescent="0.25">
      <c r="B409" s="14"/>
      <c r="C409" s="2"/>
      <c r="D409" s="2"/>
      <c r="E409" s="2"/>
      <c r="G409" s="2"/>
      <c r="H409" s="2"/>
      <c r="I409" s="2"/>
      <c r="J409" s="2"/>
      <c r="K409" s="2"/>
      <c r="L409" s="2"/>
      <c r="M409" s="2"/>
      <c r="N409" s="6"/>
      <c r="O409" s="6"/>
      <c r="P409" s="6"/>
      <c r="Q409" s="6"/>
      <c r="R409" s="6"/>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33"/>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row>
    <row r="410" spans="2:69" x14ac:dyDescent="0.25">
      <c r="B410" s="14"/>
      <c r="C410" s="2"/>
      <c r="D410" s="2"/>
      <c r="E410" s="2"/>
      <c r="G410" s="2"/>
      <c r="H410" s="2"/>
      <c r="I410" s="2"/>
      <c r="J410" s="2"/>
      <c r="K410" s="2"/>
      <c r="L410" s="2"/>
      <c r="M410" s="2"/>
      <c r="N410" s="6"/>
      <c r="O410" s="6"/>
      <c r="P410" s="6"/>
      <c r="Q410" s="6"/>
      <c r="R410" s="6"/>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33"/>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row>
    <row r="411" spans="2:69" x14ac:dyDescent="0.25">
      <c r="B411" s="14"/>
      <c r="C411" s="2"/>
      <c r="D411" s="2"/>
      <c r="E411" s="2"/>
      <c r="G411" s="2"/>
      <c r="H411" s="2"/>
      <c r="I411" s="2"/>
      <c r="J411" s="2"/>
      <c r="K411" s="2"/>
      <c r="L411" s="2"/>
      <c r="M411" s="2"/>
      <c r="N411" s="6"/>
      <c r="O411" s="6"/>
      <c r="P411" s="6"/>
      <c r="Q411" s="6"/>
      <c r="R411" s="6"/>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33"/>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row>
    <row r="412" spans="2:69" x14ac:dyDescent="0.25">
      <c r="B412" s="14"/>
      <c r="C412" s="2"/>
      <c r="D412" s="2"/>
      <c r="E412" s="2"/>
      <c r="G412" s="2"/>
      <c r="H412" s="2"/>
      <c r="I412" s="2"/>
      <c r="J412" s="2"/>
      <c r="K412" s="2"/>
      <c r="L412" s="2"/>
      <c r="M412" s="2"/>
      <c r="N412" s="6"/>
      <c r="O412" s="6"/>
      <c r="P412" s="6"/>
      <c r="Q412" s="6"/>
      <c r="R412" s="6"/>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33"/>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row>
    <row r="413" spans="2:69" x14ac:dyDescent="0.25">
      <c r="B413" s="14"/>
      <c r="C413" s="2"/>
      <c r="D413" s="2"/>
      <c r="E413" s="2"/>
      <c r="G413" s="2"/>
      <c r="H413" s="2"/>
      <c r="I413" s="2"/>
      <c r="J413" s="2"/>
      <c r="K413" s="2"/>
      <c r="L413" s="2"/>
      <c r="M413" s="2"/>
      <c r="N413" s="6"/>
      <c r="O413" s="6"/>
      <c r="P413" s="6"/>
      <c r="Q413" s="6"/>
      <c r="R413" s="6"/>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33"/>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row>
    <row r="414" spans="2:69" x14ac:dyDescent="0.25">
      <c r="B414" s="14"/>
      <c r="C414" s="2"/>
      <c r="D414" s="2"/>
      <c r="E414" s="2"/>
      <c r="G414" s="2"/>
      <c r="H414" s="2"/>
      <c r="I414" s="2"/>
      <c r="J414" s="2"/>
      <c r="K414" s="2"/>
      <c r="L414" s="2"/>
      <c r="M414" s="2"/>
      <c r="N414" s="6"/>
      <c r="O414" s="6"/>
      <c r="P414" s="6"/>
      <c r="Q414" s="6"/>
      <c r="R414" s="6"/>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33"/>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row>
    <row r="415" spans="2:69" x14ac:dyDescent="0.25">
      <c r="B415" s="14"/>
      <c r="C415" s="2"/>
      <c r="D415" s="2"/>
      <c r="E415" s="2"/>
      <c r="G415" s="2"/>
      <c r="H415" s="2"/>
      <c r="I415" s="2"/>
      <c r="J415" s="2"/>
      <c r="K415" s="2"/>
      <c r="L415" s="2"/>
      <c r="M415" s="2"/>
      <c r="N415" s="6"/>
      <c r="O415" s="6"/>
      <c r="P415" s="6"/>
      <c r="Q415" s="6"/>
      <c r="R415" s="6"/>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33"/>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row>
    <row r="416" spans="2:69" x14ac:dyDescent="0.25">
      <c r="B416" s="14"/>
      <c r="C416" s="2"/>
      <c r="D416" s="2"/>
      <c r="E416" s="2"/>
      <c r="G416" s="2"/>
      <c r="H416" s="2"/>
      <c r="I416" s="2"/>
      <c r="J416" s="2"/>
      <c r="K416" s="2"/>
      <c r="L416" s="2"/>
      <c r="M416" s="2"/>
      <c r="N416" s="6"/>
      <c r="O416" s="6"/>
      <c r="P416" s="6"/>
      <c r="Q416" s="6"/>
      <c r="R416" s="6"/>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33"/>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row>
    <row r="417" spans="2:69" x14ac:dyDescent="0.25">
      <c r="B417" s="14"/>
      <c r="C417" s="2"/>
      <c r="D417" s="2"/>
      <c r="E417" s="2"/>
      <c r="G417" s="2"/>
      <c r="H417" s="2"/>
      <c r="I417" s="2"/>
      <c r="J417" s="2"/>
      <c r="K417" s="2"/>
      <c r="L417" s="2"/>
      <c r="M417" s="2"/>
      <c r="N417" s="6"/>
      <c r="O417" s="6"/>
      <c r="P417" s="6"/>
      <c r="Q417" s="6"/>
      <c r="R417" s="6"/>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33"/>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row>
    <row r="418" spans="2:69" x14ac:dyDescent="0.25">
      <c r="B418" s="14"/>
      <c r="C418" s="2"/>
      <c r="D418" s="2"/>
      <c r="E418" s="2"/>
      <c r="G418" s="2"/>
      <c r="H418" s="2"/>
      <c r="I418" s="2"/>
      <c r="J418" s="2"/>
      <c r="K418" s="2"/>
      <c r="L418" s="2"/>
      <c r="M418" s="2"/>
      <c r="N418" s="6"/>
      <c r="O418" s="6"/>
      <c r="P418" s="6"/>
      <c r="Q418" s="6"/>
      <c r="R418" s="6"/>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33"/>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row>
    <row r="419" spans="2:69" x14ac:dyDescent="0.25">
      <c r="B419" s="14"/>
      <c r="C419" s="2"/>
      <c r="D419" s="2"/>
      <c r="E419" s="2"/>
      <c r="G419" s="2"/>
      <c r="H419" s="2"/>
      <c r="I419" s="2"/>
      <c r="J419" s="2"/>
      <c r="K419" s="2"/>
      <c r="L419" s="2"/>
      <c r="M419" s="2"/>
      <c r="N419" s="6"/>
      <c r="O419" s="6"/>
      <c r="P419" s="6"/>
      <c r="Q419" s="6"/>
      <c r="R419" s="6"/>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33"/>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row>
    <row r="420" spans="2:69" x14ac:dyDescent="0.25">
      <c r="B420" s="14"/>
      <c r="C420" s="2"/>
      <c r="D420" s="2"/>
      <c r="E420" s="2"/>
      <c r="G420" s="2"/>
      <c r="H420" s="2"/>
      <c r="I420" s="2"/>
      <c r="J420" s="2"/>
      <c r="K420" s="2"/>
      <c r="L420" s="2"/>
      <c r="M420" s="2"/>
      <c r="N420" s="6"/>
      <c r="O420" s="6"/>
      <c r="P420" s="6"/>
      <c r="Q420" s="6"/>
      <c r="R420" s="6"/>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33"/>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row>
    <row r="421" spans="2:69" x14ac:dyDescent="0.25">
      <c r="B421" s="14"/>
      <c r="C421" s="2"/>
      <c r="D421" s="2"/>
      <c r="E421" s="2"/>
      <c r="G421" s="2"/>
      <c r="H421" s="2"/>
      <c r="I421" s="2"/>
      <c r="J421" s="2"/>
      <c r="K421" s="2"/>
      <c r="L421" s="2"/>
      <c r="M421" s="2"/>
      <c r="N421" s="6"/>
      <c r="O421" s="6"/>
      <c r="P421" s="6"/>
      <c r="Q421" s="6"/>
      <c r="R421" s="6"/>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33"/>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row>
    <row r="422" spans="2:69" x14ac:dyDescent="0.25">
      <c r="B422" s="14"/>
      <c r="C422" s="2"/>
      <c r="D422" s="2"/>
      <c r="E422" s="2"/>
      <c r="G422" s="2"/>
      <c r="H422" s="2"/>
      <c r="I422" s="2"/>
      <c r="J422" s="2"/>
      <c r="K422" s="2"/>
      <c r="L422" s="2"/>
      <c r="M422" s="2"/>
      <c r="N422" s="6"/>
      <c r="O422" s="6"/>
      <c r="P422" s="6"/>
      <c r="Q422" s="6"/>
      <c r="R422" s="6"/>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33"/>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row>
    <row r="423" spans="2:69" x14ac:dyDescent="0.25">
      <c r="B423" s="14"/>
      <c r="C423" s="2"/>
      <c r="D423" s="2"/>
      <c r="E423" s="2"/>
      <c r="G423" s="2"/>
      <c r="H423" s="2"/>
      <c r="I423" s="2"/>
      <c r="J423" s="2"/>
      <c r="K423" s="2"/>
      <c r="L423" s="2"/>
      <c r="M423" s="2"/>
      <c r="N423" s="6"/>
      <c r="O423" s="6"/>
      <c r="P423" s="6"/>
      <c r="Q423" s="6"/>
      <c r="R423" s="6"/>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33"/>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row>
    <row r="424" spans="2:69" x14ac:dyDescent="0.25">
      <c r="B424" s="14"/>
      <c r="C424" s="2"/>
      <c r="D424" s="2"/>
      <c r="E424" s="2"/>
      <c r="G424" s="2"/>
      <c r="H424" s="2"/>
      <c r="I424" s="2"/>
      <c r="J424" s="2"/>
      <c r="K424" s="2"/>
      <c r="L424" s="2"/>
      <c r="M424" s="2"/>
      <c r="N424" s="6"/>
      <c r="O424" s="6"/>
      <c r="P424" s="6"/>
      <c r="Q424" s="6"/>
      <c r="R424" s="6"/>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33"/>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row>
    <row r="425" spans="2:69" x14ac:dyDescent="0.25">
      <c r="B425" s="14"/>
      <c r="C425" s="2"/>
      <c r="D425" s="2"/>
      <c r="E425" s="2"/>
      <c r="G425" s="2"/>
      <c r="H425" s="2"/>
      <c r="I425" s="2"/>
      <c r="J425" s="2"/>
      <c r="K425" s="2"/>
      <c r="L425" s="2"/>
      <c r="M425" s="2"/>
      <c r="N425" s="6"/>
      <c r="O425" s="6"/>
      <c r="P425" s="6"/>
      <c r="Q425" s="6"/>
      <c r="R425" s="6"/>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33"/>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row>
    <row r="426" spans="2:69" x14ac:dyDescent="0.25">
      <c r="B426" s="14"/>
      <c r="C426" s="2"/>
      <c r="D426" s="2"/>
      <c r="E426" s="2"/>
      <c r="G426" s="2"/>
      <c r="H426" s="2"/>
      <c r="I426" s="2"/>
      <c r="J426" s="2"/>
      <c r="K426" s="2"/>
      <c r="L426" s="2"/>
      <c r="M426" s="2"/>
      <c r="N426" s="6"/>
      <c r="O426" s="6"/>
      <c r="P426" s="6"/>
      <c r="Q426" s="6"/>
      <c r="R426" s="6"/>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33"/>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row>
    <row r="427" spans="2:69" x14ac:dyDescent="0.25">
      <c r="B427" s="14"/>
      <c r="C427" s="2"/>
      <c r="D427" s="2"/>
      <c r="E427" s="2"/>
      <c r="G427" s="2"/>
      <c r="H427" s="2"/>
      <c r="I427" s="2"/>
      <c r="J427" s="2"/>
      <c r="K427" s="2"/>
      <c r="L427" s="2"/>
      <c r="M427" s="2"/>
      <c r="N427" s="6"/>
      <c r="O427" s="6"/>
      <c r="P427" s="6"/>
      <c r="Q427" s="6"/>
      <c r="R427" s="6"/>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33"/>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row>
    <row r="428" spans="2:69" x14ac:dyDescent="0.25">
      <c r="B428" s="14"/>
      <c r="C428" s="2"/>
      <c r="D428" s="2"/>
      <c r="E428" s="2"/>
      <c r="G428" s="2"/>
      <c r="H428" s="2"/>
      <c r="I428" s="2"/>
      <c r="J428" s="2"/>
      <c r="K428" s="2"/>
      <c r="L428" s="2"/>
      <c r="M428" s="2"/>
      <c r="N428" s="6"/>
      <c r="O428" s="6"/>
      <c r="P428" s="6"/>
      <c r="Q428" s="6"/>
      <c r="R428" s="6"/>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33"/>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row>
    <row r="429" spans="2:69" x14ac:dyDescent="0.25">
      <c r="B429" s="14"/>
      <c r="C429" s="2"/>
      <c r="D429" s="2"/>
      <c r="E429" s="2"/>
      <c r="G429" s="2"/>
      <c r="H429" s="2"/>
      <c r="I429" s="2"/>
      <c r="J429" s="2"/>
      <c r="K429" s="2"/>
      <c r="L429" s="2"/>
      <c r="M429" s="2"/>
      <c r="N429" s="6"/>
      <c r="O429" s="6"/>
      <c r="P429" s="6"/>
      <c r="Q429" s="6"/>
      <c r="R429" s="6"/>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33"/>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row>
    <row r="430" spans="2:69" x14ac:dyDescent="0.25">
      <c r="B430" s="14"/>
      <c r="C430" s="2"/>
      <c r="D430" s="2"/>
      <c r="E430" s="2"/>
      <c r="G430" s="2"/>
      <c r="H430" s="2"/>
      <c r="I430" s="2"/>
      <c r="J430" s="2"/>
      <c r="K430" s="2"/>
      <c r="L430" s="2"/>
      <c r="M430" s="2"/>
      <c r="N430" s="6"/>
      <c r="O430" s="6"/>
      <c r="P430" s="6"/>
      <c r="Q430" s="6"/>
      <c r="R430" s="6"/>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33"/>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row>
    <row r="431" spans="2:69" x14ac:dyDescent="0.25">
      <c r="B431" s="14"/>
      <c r="C431" s="2"/>
      <c r="D431" s="2"/>
      <c r="E431" s="2"/>
      <c r="G431" s="2"/>
      <c r="H431" s="2"/>
      <c r="I431" s="2"/>
      <c r="J431" s="2"/>
      <c r="K431" s="2"/>
      <c r="L431" s="2"/>
      <c r="M431" s="2"/>
      <c r="N431" s="6"/>
      <c r="O431" s="6"/>
      <c r="P431" s="6"/>
      <c r="Q431" s="6"/>
      <c r="R431" s="6"/>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33"/>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row>
    <row r="432" spans="2:69" x14ac:dyDescent="0.25">
      <c r="B432" s="14"/>
      <c r="C432" s="2"/>
      <c r="D432" s="2"/>
      <c r="E432" s="2"/>
      <c r="G432" s="2"/>
      <c r="H432" s="2"/>
      <c r="I432" s="2"/>
      <c r="J432" s="2"/>
      <c r="K432" s="2"/>
      <c r="L432" s="2"/>
      <c r="M432" s="2"/>
      <c r="N432" s="6"/>
      <c r="O432" s="6"/>
      <c r="P432" s="6"/>
      <c r="Q432" s="6"/>
      <c r="R432" s="6"/>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33"/>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row>
    <row r="433" spans="2:69" x14ac:dyDescent="0.25">
      <c r="B433" s="14"/>
      <c r="C433" s="2"/>
      <c r="D433" s="2"/>
      <c r="E433" s="2"/>
      <c r="G433" s="2"/>
      <c r="H433" s="2"/>
      <c r="I433" s="2"/>
      <c r="J433" s="2"/>
      <c r="K433" s="2"/>
      <c r="L433" s="2"/>
      <c r="M433" s="2"/>
      <c r="N433" s="6"/>
      <c r="O433" s="6"/>
      <c r="P433" s="6"/>
      <c r="Q433" s="6"/>
      <c r="R433" s="6"/>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33"/>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row>
    <row r="434" spans="2:69" x14ac:dyDescent="0.25">
      <c r="B434" s="14"/>
      <c r="C434" s="2"/>
      <c r="D434" s="2"/>
      <c r="E434" s="2"/>
      <c r="G434" s="2"/>
      <c r="H434" s="2"/>
      <c r="I434" s="2"/>
      <c r="J434" s="2"/>
      <c r="K434" s="2"/>
      <c r="L434" s="2"/>
      <c r="M434" s="2"/>
      <c r="N434" s="6"/>
      <c r="O434" s="6"/>
      <c r="P434" s="6"/>
      <c r="Q434" s="6"/>
      <c r="R434" s="6"/>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33"/>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row>
    <row r="435" spans="2:69" x14ac:dyDescent="0.25">
      <c r="B435" s="14"/>
      <c r="C435" s="2"/>
      <c r="D435" s="2"/>
      <c r="E435" s="2"/>
      <c r="G435" s="2"/>
      <c r="H435" s="2"/>
      <c r="I435" s="2"/>
      <c r="J435" s="2"/>
      <c r="K435" s="2"/>
      <c r="L435" s="2"/>
      <c r="M435" s="2"/>
      <c r="N435" s="6"/>
      <c r="O435" s="6"/>
      <c r="P435" s="6"/>
      <c r="Q435" s="6"/>
      <c r="R435" s="6"/>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33"/>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row>
    <row r="436" spans="2:69" x14ac:dyDescent="0.25">
      <c r="B436" s="14"/>
      <c r="C436" s="2"/>
      <c r="D436" s="2"/>
      <c r="E436" s="2"/>
      <c r="G436" s="2"/>
      <c r="H436" s="2"/>
      <c r="I436" s="2"/>
      <c r="J436" s="2"/>
      <c r="K436" s="2"/>
      <c r="L436" s="2"/>
      <c r="M436" s="2"/>
      <c r="N436" s="6"/>
      <c r="O436" s="6"/>
      <c r="P436" s="6"/>
      <c r="Q436" s="6"/>
      <c r="R436" s="6"/>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33"/>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row>
    <row r="437" spans="2:69" x14ac:dyDescent="0.25">
      <c r="B437" s="14"/>
      <c r="C437" s="2"/>
      <c r="D437" s="2"/>
      <c r="E437" s="2"/>
      <c r="G437" s="2"/>
      <c r="H437" s="2"/>
      <c r="I437" s="2"/>
      <c r="J437" s="2"/>
      <c r="K437" s="2"/>
      <c r="L437" s="2"/>
      <c r="M437" s="2"/>
      <c r="N437" s="6"/>
      <c r="O437" s="6"/>
      <c r="P437" s="6"/>
      <c r="Q437" s="6"/>
      <c r="R437" s="6"/>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33"/>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row>
    <row r="438" spans="2:69" x14ac:dyDescent="0.25">
      <c r="B438" s="14"/>
      <c r="C438" s="2"/>
      <c r="D438" s="2"/>
      <c r="E438" s="2"/>
      <c r="G438" s="2"/>
      <c r="H438" s="2"/>
      <c r="I438" s="2"/>
      <c r="J438" s="2"/>
      <c r="K438" s="2"/>
      <c r="L438" s="2"/>
      <c r="M438" s="2"/>
      <c r="N438" s="6"/>
      <c r="O438" s="6"/>
      <c r="P438" s="6"/>
      <c r="Q438" s="6"/>
      <c r="R438" s="6"/>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33"/>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row>
    <row r="439" spans="2:69" x14ac:dyDescent="0.25">
      <c r="B439" s="14"/>
      <c r="C439" s="2"/>
      <c r="D439" s="2"/>
      <c r="E439" s="2"/>
      <c r="G439" s="2"/>
      <c r="H439" s="2"/>
      <c r="I439" s="2"/>
      <c r="J439" s="2"/>
      <c r="K439" s="2"/>
      <c r="L439" s="2"/>
      <c r="M439" s="2"/>
      <c r="N439" s="6"/>
      <c r="O439" s="6"/>
      <c r="P439" s="6"/>
      <c r="Q439" s="6"/>
      <c r="R439" s="6"/>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33"/>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row>
    <row r="440" spans="2:69" x14ac:dyDescent="0.25">
      <c r="B440" s="14"/>
      <c r="C440" s="2"/>
      <c r="D440" s="2"/>
      <c r="E440" s="2"/>
      <c r="G440" s="2"/>
      <c r="H440" s="2"/>
      <c r="I440" s="2"/>
      <c r="J440" s="2"/>
      <c r="K440" s="2"/>
      <c r="L440" s="2"/>
      <c r="M440" s="2"/>
      <c r="N440" s="6"/>
      <c r="O440" s="6"/>
      <c r="P440" s="6"/>
      <c r="Q440" s="6"/>
      <c r="R440" s="6"/>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33"/>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row>
    <row r="441" spans="2:69" x14ac:dyDescent="0.25">
      <c r="B441" s="14"/>
      <c r="C441" s="2"/>
      <c r="D441" s="2"/>
      <c r="E441" s="2"/>
      <c r="G441" s="2"/>
      <c r="H441" s="2"/>
      <c r="I441" s="2"/>
      <c r="J441" s="2"/>
      <c r="K441" s="2"/>
      <c r="L441" s="2"/>
      <c r="M441" s="2"/>
      <c r="N441" s="6"/>
      <c r="O441" s="6"/>
      <c r="P441" s="6"/>
      <c r="Q441" s="6"/>
      <c r="R441" s="6"/>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33"/>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row>
    <row r="442" spans="2:69" x14ac:dyDescent="0.25">
      <c r="B442" s="14"/>
      <c r="C442" s="2"/>
      <c r="D442" s="2"/>
      <c r="E442" s="2"/>
      <c r="G442" s="2"/>
      <c r="H442" s="2"/>
      <c r="I442" s="2"/>
      <c r="J442" s="2"/>
      <c r="K442" s="2"/>
      <c r="L442" s="2"/>
      <c r="M442" s="2"/>
      <c r="N442" s="6"/>
      <c r="O442" s="6"/>
      <c r="P442" s="6"/>
      <c r="Q442" s="6"/>
      <c r="R442" s="6"/>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33"/>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row>
    <row r="443" spans="2:69" x14ac:dyDescent="0.25">
      <c r="B443" s="14"/>
      <c r="C443" s="2"/>
      <c r="D443" s="2"/>
      <c r="E443" s="2"/>
      <c r="G443" s="2"/>
      <c r="H443" s="2"/>
      <c r="I443" s="2"/>
      <c r="J443" s="2"/>
      <c r="K443" s="2"/>
      <c r="L443" s="2"/>
      <c r="M443" s="2"/>
      <c r="N443" s="6"/>
      <c r="O443" s="6"/>
      <c r="P443" s="6"/>
      <c r="Q443" s="6"/>
      <c r="R443" s="6"/>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33"/>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row>
    <row r="444" spans="2:69" x14ac:dyDescent="0.25">
      <c r="B444" s="14"/>
      <c r="C444" s="2"/>
      <c r="D444" s="2"/>
      <c r="E444" s="2"/>
      <c r="G444" s="2"/>
      <c r="H444" s="2"/>
      <c r="I444" s="2"/>
      <c r="J444" s="2"/>
      <c r="K444" s="2"/>
      <c r="L444" s="2"/>
      <c r="M444" s="2"/>
      <c r="N444" s="6"/>
      <c r="O444" s="6"/>
      <c r="P444" s="6"/>
      <c r="Q444" s="6"/>
      <c r="R444" s="6"/>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33"/>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row>
    <row r="445" spans="2:69" x14ac:dyDescent="0.25">
      <c r="B445" s="14"/>
      <c r="C445" s="2"/>
      <c r="D445" s="2"/>
      <c r="E445" s="2"/>
      <c r="G445" s="2"/>
      <c r="H445" s="2"/>
      <c r="I445" s="2"/>
      <c r="J445" s="2"/>
      <c r="K445" s="2"/>
      <c r="L445" s="2"/>
      <c r="M445" s="2"/>
      <c r="N445" s="6"/>
      <c r="O445" s="6"/>
      <c r="P445" s="6"/>
      <c r="Q445" s="6"/>
      <c r="R445" s="6"/>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33"/>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row>
    <row r="446" spans="2:69" x14ac:dyDescent="0.25">
      <c r="B446" s="14"/>
      <c r="C446" s="2"/>
      <c r="D446" s="2"/>
      <c r="E446" s="2"/>
      <c r="G446" s="2"/>
      <c r="H446" s="2"/>
      <c r="I446" s="2"/>
      <c r="J446" s="2"/>
      <c r="K446" s="2"/>
      <c r="L446" s="2"/>
      <c r="M446" s="2"/>
      <c r="N446" s="6"/>
      <c r="O446" s="6"/>
      <c r="P446" s="6"/>
      <c r="Q446" s="6"/>
      <c r="R446" s="6"/>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33"/>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row>
    <row r="447" spans="2:69" x14ac:dyDescent="0.25">
      <c r="B447" s="14"/>
      <c r="C447" s="2"/>
      <c r="D447" s="2"/>
      <c r="E447" s="2"/>
      <c r="G447" s="2"/>
      <c r="H447" s="2"/>
      <c r="I447" s="2"/>
      <c r="J447" s="2"/>
      <c r="K447" s="2"/>
      <c r="L447" s="2"/>
      <c r="M447" s="2"/>
      <c r="N447" s="6"/>
      <c r="O447" s="6"/>
      <c r="P447" s="6"/>
      <c r="Q447" s="6"/>
      <c r="R447" s="6"/>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33"/>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row>
    <row r="448" spans="2:69" x14ac:dyDescent="0.25">
      <c r="B448" s="14"/>
      <c r="C448" s="2"/>
      <c r="D448" s="2"/>
      <c r="E448" s="2"/>
      <c r="G448" s="2"/>
      <c r="H448" s="2"/>
      <c r="I448" s="2"/>
      <c r="J448" s="2"/>
      <c r="K448" s="2"/>
      <c r="L448" s="2"/>
      <c r="M448" s="2"/>
      <c r="N448" s="6"/>
      <c r="O448" s="6"/>
      <c r="P448" s="6"/>
      <c r="Q448" s="6"/>
      <c r="R448" s="6"/>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33"/>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row>
    <row r="449" spans="2:69" x14ac:dyDescent="0.25">
      <c r="B449" s="14"/>
      <c r="C449" s="2"/>
      <c r="D449" s="2"/>
      <c r="E449" s="2"/>
      <c r="G449" s="2"/>
      <c r="H449" s="2"/>
      <c r="I449" s="2"/>
      <c r="J449" s="2"/>
      <c r="K449" s="2"/>
      <c r="L449" s="2"/>
      <c r="M449" s="2"/>
      <c r="N449" s="6"/>
      <c r="O449" s="6"/>
      <c r="P449" s="6"/>
      <c r="Q449" s="6"/>
      <c r="R449" s="6"/>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33"/>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row>
    <row r="450" spans="2:69" x14ac:dyDescent="0.25">
      <c r="B450" s="14"/>
      <c r="C450" s="2"/>
      <c r="D450" s="2"/>
      <c r="E450" s="2"/>
      <c r="G450" s="2"/>
      <c r="H450" s="2"/>
      <c r="I450" s="2"/>
      <c r="J450" s="2"/>
      <c r="K450" s="2"/>
      <c r="L450" s="2"/>
      <c r="M450" s="2"/>
      <c r="N450" s="6"/>
      <c r="O450" s="6"/>
      <c r="P450" s="6"/>
      <c r="Q450" s="6"/>
      <c r="R450" s="6"/>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33"/>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row>
    <row r="451" spans="2:69" x14ac:dyDescent="0.25">
      <c r="B451" s="14"/>
      <c r="C451" s="2"/>
      <c r="D451" s="2"/>
      <c r="E451" s="2"/>
      <c r="G451" s="2"/>
      <c r="H451" s="2"/>
      <c r="I451" s="2"/>
      <c r="J451" s="2"/>
      <c r="K451" s="2"/>
      <c r="L451" s="2"/>
      <c r="M451" s="2"/>
      <c r="N451" s="6"/>
      <c r="O451" s="6"/>
      <c r="P451" s="6"/>
      <c r="Q451" s="6"/>
      <c r="R451" s="6"/>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33"/>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row>
    <row r="452" spans="2:69" x14ac:dyDescent="0.25">
      <c r="B452" s="14"/>
      <c r="C452" s="2"/>
      <c r="D452" s="2"/>
      <c r="E452" s="2"/>
      <c r="G452" s="2"/>
      <c r="H452" s="2"/>
      <c r="I452" s="2"/>
      <c r="J452" s="2"/>
      <c r="K452" s="2"/>
      <c r="L452" s="2"/>
      <c r="M452" s="2"/>
      <c r="N452" s="6"/>
      <c r="O452" s="6"/>
      <c r="P452" s="6"/>
      <c r="Q452" s="6"/>
      <c r="R452" s="6"/>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33"/>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row>
    <row r="453" spans="2:69" x14ac:dyDescent="0.25">
      <c r="B453" s="14"/>
      <c r="C453" s="2"/>
      <c r="D453" s="2"/>
      <c r="E453" s="2"/>
      <c r="G453" s="2"/>
      <c r="H453" s="2"/>
      <c r="I453" s="2"/>
      <c r="J453" s="2"/>
      <c r="K453" s="2"/>
      <c r="L453" s="2"/>
      <c r="M453" s="2"/>
      <c r="N453" s="6"/>
      <c r="O453" s="6"/>
      <c r="P453" s="6"/>
      <c r="Q453" s="6"/>
      <c r="R453" s="6"/>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33"/>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row>
    <row r="454" spans="2:69" x14ac:dyDescent="0.25">
      <c r="B454" s="14"/>
      <c r="C454" s="2"/>
      <c r="D454" s="2"/>
      <c r="E454" s="2"/>
      <c r="G454" s="2"/>
      <c r="H454" s="2"/>
      <c r="I454" s="2"/>
      <c r="J454" s="2"/>
      <c r="K454" s="2"/>
      <c r="L454" s="2"/>
      <c r="M454" s="2"/>
      <c r="N454" s="6"/>
      <c r="O454" s="6"/>
      <c r="P454" s="6"/>
      <c r="Q454" s="6"/>
      <c r="R454" s="6"/>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33"/>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row>
    <row r="455" spans="2:69" x14ac:dyDescent="0.25">
      <c r="B455" s="14"/>
      <c r="C455" s="2"/>
      <c r="D455" s="2"/>
      <c r="E455" s="2"/>
      <c r="G455" s="2"/>
      <c r="H455" s="2"/>
      <c r="I455" s="2"/>
      <c r="J455" s="2"/>
      <c r="K455" s="2"/>
      <c r="L455" s="2"/>
      <c r="M455" s="2"/>
      <c r="N455" s="6"/>
      <c r="O455" s="6"/>
      <c r="P455" s="6"/>
      <c r="Q455" s="6"/>
      <c r="R455" s="6"/>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33"/>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row>
    <row r="456" spans="2:69" x14ac:dyDescent="0.25">
      <c r="B456" s="14"/>
      <c r="C456" s="2"/>
      <c r="D456" s="2"/>
      <c r="E456" s="2"/>
      <c r="G456" s="2"/>
      <c r="H456" s="2"/>
      <c r="I456" s="2"/>
      <c r="J456" s="2"/>
      <c r="K456" s="2"/>
      <c r="L456" s="2"/>
      <c r="M456" s="2"/>
      <c r="N456" s="6"/>
      <c r="O456" s="6"/>
      <c r="P456" s="6"/>
      <c r="Q456" s="6"/>
      <c r="R456" s="6"/>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33"/>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row>
    <row r="457" spans="2:69" x14ac:dyDescent="0.25">
      <c r="B457" s="14"/>
      <c r="C457" s="2"/>
      <c r="D457" s="2"/>
      <c r="E457" s="2"/>
      <c r="G457" s="2"/>
      <c r="H457" s="2"/>
      <c r="I457" s="2"/>
      <c r="J457" s="2"/>
      <c r="K457" s="2"/>
      <c r="L457" s="2"/>
      <c r="M457" s="2"/>
      <c r="N457" s="6"/>
      <c r="O457" s="6"/>
      <c r="P457" s="6"/>
      <c r="Q457" s="6"/>
      <c r="R457" s="6"/>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33"/>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row>
    <row r="458" spans="2:69" x14ac:dyDescent="0.25">
      <c r="B458" s="14"/>
      <c r="C458" s="2"/>
      <c r="D458" s="2"/>
      <c r="E458" s="2"/>
      <c r="G458" s="2"/>
      <c r="H458" s="2"/>
      <c r="I458" s="2"/>
      <c r="J458" s="2"/>
      <c r="K458" s="2"/>
      <c r="L458" s="2"/>
      <c r="M458" s="2"/>
      <c r="N458" s="6"/>
      <c r="O458" s="6"/>
      <c r="P458" s="6"/>
      <c r="Q458" s="6"/>
      <c r="R458" s="6"/>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33"/>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row>
    <row r="459" spans="2:69" x14ac:dyDescent="0.25">
      <c r="B459" s="14"/>
      <c r="C459" s="2"/>
      <c r="D459" s="2"/>
      <c r="E459" s="2"/>
      <c r="G459" s="2"/>
      <c r="H459" s="2"/>
      <c r="I459" s="2"/>
      <c r="J459" s="2"/>
      <c r="K459" s="2"/>
      <c r="L459" s="2"/>
      <c r="M459" s="2"/>
      <c r="N459" s="6"/>
      <c r="O459" s="6"/>
      <c r="P459" s="6"/>
      <c r="Q459" s="6"/>
      <c r="R459" s="6"/>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33"/>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row>
    <row r="460" spans="2:69" x14ac:dyDescent="0.25">
      <c r="B460" s="14"/>
      <c r="C460" s="2"/>
      <c r="D460" s="2"/>
      <c r="E460" s="2"/>
      <c r="G460" s="2"/>
      <c r="H460" s="2"/>
      <c r="I460" s="2"/>
      <c r="J460" s="2"/>
      <c r="K460" s="2"/>
      <c r="L460" s="2"/>
      <c r="M460" s="2"/>
      <c r="N460" s="6"/>
      <c r="O460" s="6"/>
      <c r="P460" s="6"/>
      <c r="Q460" s="6"/>
      <c r="R460" s="6"/>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33"/>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row>
    <row r="461" spans="2:69" x14ac:dyDescent="0.25">
      <c r="B461" s="14"/>
      <c r="C461" s="2"/>
      <c r="D461" s="2"/>
      <c r="E461" s="2"/>
      <c r="G461" s="2"/>
      <c r="H461" s="2"/>
      <c r="I461" s="2"/>
      <c r="J461" s="2"/>
      <c r="K461" s="2"/>
      <c r="L461" s="2"/>
      <c r="M461" s="2"/>
      <c r="N461" s="6"/>
      <c r="O461" s="6"/>
      <c r="P461" s="6"/>
      <c r="Q461" s="6"/>
      <c r="R461" s="6"/>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33"/>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row>
    <row r="462" spans="2:69" x14ac:dyDescent="0.25">
      <c r="B462" s="14"/>
      <c r="C462" s="2"/>
      <c r="D462" s="2"/>
      <c r="E462" s="2"/>
      <c r="G462" s="2"/>
      <c r="H462" s="2"/>
      <c r="I462" s="2"/>
      <c r="J462" s="2"/>
      <c r="K462" s="2"/>
      <c r="L462" s="2"/>
      <c r="M462" s="2"/>
      <c r="N462" s="6"/>
      <c r="O462" s="6"/>
      <c r="P462" s="6"/>
      <c r="Q462" s="6"/>
      <c r="R462" s="6"/>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33"/>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row>
    <row r="463" spans="2:69" x14ac:dyDescent="0.25">
      <c r="B463" s="14"/>
      <c r="C463" s="2"/>
      <c r="D463" s="2"/>
      <c r="E463" s="2"/>
      <c r="G463" s="2"/>
      <c r="H463" s="2"/>
      <c r="I463" s="2"/>
      <c r="J463" s="2"/>
      <c r="K463" s="2"/>
      <c r="L463" s="2"/>
      <c r="M463" s="2"/>
      <c r="N463" s="6"/>
      <c r="O463" s="6"/>
      <c r="P463" s="6"/>
      <c r="Q463" s="6"/>
      <c r="R463" s="6"/>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33"/>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row>
    <row r="464" spans="2:69" x14ac:dyDescent="0.25">
      <c r="B464" s="14"/>
      <c r="C464" s="2"/>
      <c r="D464" s="2"/>
      <c r="E464" s="2"/>
      <c r="G464" s="2"/>
      <c r="H464" s="2"/>
      <c r="I464" s="2"/>
      <c r="J464" s="2"/>
      <c r="K464" s="2"/>
      <c r="L464" s="2"/>
      <c r="M464" s="2"/>
      <c r="N464" s="6"/>
      <c r="O464" s="6"/>
      <c r="P464" s="6"/>
      <c r="Q464" s="6"/>
      <c r="R464" s="6"/>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33"/>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row>
    <row r="465" spans="2:69" x14ac:dyDescent="0.25">
      <c r="B465" s="14"/>
      <c r="C465" s="2"/>
      <c r="D465" s="2"/>
      <c r="E465" s="2"/>
      <c r="G465" s="2"/>
      <c r="H465" s="2"/>
      <c r="I465" s="2"/>
      <c r="J465" s="2"/>
      <c r="K465" s="2"/>
      <c r="L465" s="2"/>
      <c r="M465" s="2"/>
      <c r="N465" s="6"/>
      <c r="O465" s="6"/>
      <c r="P465" s="6"/>
      <c r="Q465" s="6"/>
      <c r="R465" s="6"/>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33"/>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row>
    <row r="466" spans="2:69" x14ac:dyDescent="0.25">
      <c r="B466" s="14"/>
      <c r="C466" s="2"/>
      <c r="D466" s="2"/>
      <c r="E466" s="2"/>
      <c r="G466" s="2"/>
      <c r="H466" s="2"/>
      <c r="I466" s="2"/>
      <c r="J466" s="2"/>
      <c r="K466" s="2"/>
      <c r="L466" s="2"/>
      <c r="M466" s="2"/>
      <c r="N466" s="6"/>
      <c r="O466" s="6"/>
      <c r="P466" s="6"/>
      <c r="Q466" s="6"/>
      <c r="R466" s="6"/>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33"/>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row>
    <row r="467" spans="2:69" x14ac:dyDescent="0.25">
      <c r="B467" s="14"/>
      <c r="C467" s="2"/>
      <c r="D467" s="2"/>
      <c r="E467" s="2"/>
      <c r="G467" s="2"/>
      <c r="H467" s="2"/>
      <c r="I467" s="2"/>
      <c r="J467" s="2"/>
      <c r="K467" s="2"/>
      <c r="L467" s="2"/>
      <c r="M467" s="2"/>
      <c r="N467" s="6"/>
      <c r="O467" s="6"/>
      <c r="P467" s="6"/>
      <c r="Q467" s="6"/>
      <c r="R467" s="6"/>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33"/>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row>
    <row r="468" spans="2:69" x14ac:dyDescent="0.25">
      <c r="B468" s="14"/>
      <c r="C468" s="2"/>
      <c r="D468" s="2"/>
      <c r="E468" s="2"/>
      <c r="G468" s="2"/>
      <c r="H468" s="2"/>
      <c r="I468" s="2"/>
      <c r="J468" s="2"/>
      <c r="K468" s="2"/>
      <c r="L468" s="2"/>
      <c r="M468" s="2"/>
      <c r="N468" s="6"/>
      <c r="O468" s="6"/>
      <c r="P468" s="6"/>
      <c r="Q468" s="6"/>
      <c r="R468" s="6"/>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33"/>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row>
    <row r="469" spans="2:69" x14ac:dyDescent="0.25">
      <c r="B469" s="14"/>
      <c r="C469" s="2"/>
      <c r="D469" s="2"/>
      <c r="E469" s="2"/>
      <c r="G469" s="2"/>
      <c r="H469" s="2"/>
      <c r="I469" s="2"/>
      <c r="J469" s="2"/>
      <c r="K469" s="2"/>
      <c r="L469" s="2"/>
      <c r="M469" s="2"/>
      <c r="N469" s="6"/>
      <c r="O469" s="6"/>
      <c r="P469" s="6"/>
      <c r="Q469" s="6"/>
      <c r="R469" s="6"/>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33"/>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row>
    <row r="470" spans="2:69" x14ac:dyDescent="0.25">
      <c r="B470" s="14"/>
      <c r="C470" s="2"/>
      <c r="D470" s="2"/>
      <c r="E470" s="2"/>
      <c r="G470" s="2"/>
      <c r="H470" s="2"/>
      <c r="I470" s="2"/>
      <c r="J470" s="2"/>
      <c r="K470" s="2"/>
      <c r="L470" s="2"/>
      <c r="M470" s="2"/>
      <c r="N470" s="6"/>
      <c r="O470" s="6"/>
      <c r="P470" s="6"/>
      <c r="Q470" s="6"/>
      <c r="R470" s="6"/>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33"/>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row>
    <row r="471" spans="2:69" x14ac:dyDescent="0.25">
      <c r="B471" s="14"/>
      <c r="C471" s="2"/>
      <c r="D471" s="2"/>
      <c r="E471" s="2"/>
      <c r="G471" s="2"/>
      <c r="H471" s="2"/>
      <c r="I471" s="2"/>
      <c r="J471" s="2"/>
      <c r="K471" s="2"/>
      <c r="L471" s="2"/>
      <c r="M471" s="2"/>
      <c r="N471" s="6"/>
      <c r="O471" s="6"/>
      <c r="P471" s="6"/>
      <c r="Q471" s="6"/>
      <c r="R471" s="6"/>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33"/>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row>
    <row r="472" spans="2:69" x14ac:dyDescent="0.25">
      <c r="B472" s="14"/>
      <c r="C472" s="2"/>
      <c r="D472" s="2"/>
      <c r="E472" s="2"/>
      <c r="G472" s="2"/>
      <c r="H472" s="2"/>
      <c r="I472" s="2"/>
      <c r="J472" s="2"/>
      <c r="K472" s="2"/>
      <c r="L472" s="2"/>
      <c r="M472" s="2"/>
      <c r="N472" s="6"/>
      <c r="O472" s="6"/>
      <c r="P472" s="6"/>
      <c r="Q472" s="6"/>
      <c r="R472" s="6"/>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33"/>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row>
    <row r="473" spans="2:69" x14ac:dyDescent="0.25">
      <c r="B473" s="14"/>
      <c r="C473" s="2"/>
      <c r="D473" s="2"/>
      <c r="E473" s="2"/>
      <c r="G473" s="2"/>
      <c r="H473" s="2"/>
      <c r="I473" s="2"/>
      <c r="J473" s="2"/>
      <c r="K473" s="2"/>
      <c r="L473" s="2"/>
      <c r="M473" s="2"/>
      <c r="N473" s="6"/>
      <c r="O473" s="6"/>
      <c r="P473" s="6"/>
      <c r="Q473" s="6"/>
      <c r="R473" s="6"/>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33"/>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row>
    <row r="474" spans="2:69" x14ac:dyDescent="0.25">
      <c r="B474" s="14"/>
      <c r="C474" s="2"/>
      <c r="D474" s="2"/>
      <c r="E474" s="2"/>
      <c r="G474" s="2"/>
      <c r="H474" s="2"/>
      <c r="I474" s="2"/>
      <c r="J474" s="2"/>
      <c r="K474" s="2"/>
      <c r="L474" s="2"/>
      <c r="M474" s="2"/>
      <c r="N474" s="6"/>
      <c r="O474" s="6"/>
      <c r="P474" s="6"/>
      <c r="Q474" s="6"/>
      <c r="R474" s="6"/>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33"/>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row>
    <row r="475" spans="2:69" x14ac:dyDescent="0.25">
      <c r="B475" s="14"/>
      <c r="C475" s="2"/>
      <c r="D475" s="2"/>
      <c r="E475" s="2"/>
      <c r="G475" s="2"/>
      <c r="H475" s="2"/>
      <c r="I475" s="2"/>
      <c r="J475" s="2"/>
      <c r="K475" s="2"/>
      <c r="L475" s="2"/>
      <c r="M475" s="2"/>
      <c r="N475" s="6"/>
      <c r="O475" s="6"/>
      <c r="P475" s="6"/>
      <c r="Q475" s="6"/>
      <c r="R475" s="6"/>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33"/>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row>
    <row r="476" spans="2:69" x14ac:dyDescent="0.25">
      <c r="B476" s="14"/>
      <c r="C476" s="2"/>
      <c r="D476" s="2"/>
      <c r="E476" s="2"/>
      <c r="G476" s="2"/>
      <c r="H476" s="2"/>
      <c r="I476" s="2"/>
      <c r="J476" s="2"/>
      <c r="K476" s="2"/>
      <c r="L476" s="2"/>
      <c r="M476" s="2"/>
      <c r="N476" s="6"/>
      <c r="O476" s="6"/>
      <c r="P476" s="6"/>
      <c r="Q476" s="6"/>
      <c r="R476" s="6"/>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33"/>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row>
    <row r="477" spans="2:69" x14ac:dyDescent="0.25">
      <c r="B477" s="14"/>
      <c r="C477" s="2"/>
      <c r="D477" s="2"/>
      <c r="E477" s="2"/>
      <c r="G477" s="2"/>
      <c r="H477" s="2"/>
      <c r="I477" s="2"/>
      <c r="J477" s="2"/>
      <c r="K477" s="2"/>
      <c r="L477" s="2"/>
      <c r="M477" s="2"/>
      <c r="N477" s="6"/>
      <c r="O477" s="6"/>
      <c r="P477" s="6"/>
      <c r="Q477" s="6"/>
      <c r="R477" s="6"/>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33"/>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row>
    <row r="478" spans="2:69" x14ac:dyDescent="0.25">
      <c r="B478" s="14"/>
      <c r="C478" s="2"/>
      <c r="D478" s="2"/>
      <c r="E478" s="2"/>
      <c r="G478" s="2"/>
      <c r="H478" s="2"/>
      <c r="I478" s="2"/>
      <c r="J478" s="2"/>
      <c r="K478" s="2"/>
      <c r="L478" s="2"/>
      <c r="M478" s="2"/>
      <c r="N478" s="6"/>
      <c r="O478" s="6"/>
      <c r="P478" s="6"/>
      <c r="Q478" s="6"/>
      <c r="R478" s="6"/>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33"/>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row>
    <row r="479" spans="2:69" x14ac:dyDescent="0.25">
      <c r="B479" s="14"/>
      <c r="C479" s="2"/>
      <c r="D479" s="2"/>
      <c r="E479" s="2"/>
      <c r="G479" s="2"/>
      <c r="H479" s="2"/>
      <c r="I479" s="2"/>
      <c r="J479" s="2"/>
      <c r="K479" s="2"/>
      <c r="L479" s="2"/>
      <c r="M479" s="2"/>
      <c r="N479" s="6"/>
      <c r="O479" s="6"/>
      <c r="P479" s="6"/>
      <c r="Q479" s="6"/>
      <c r="R479" s="6"/>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33"/>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row>
    <row r="480" spans="2:69" x14ac:dyDescent="0.25">
      <c r="B480" s="14"/>
      <c r="C480" s="2"/>
      <c r="D480" s="2"/>
      <c r="E480" s="2"/>
      <c r="G480" s="2"/>
      <c r="H480" s="2"/>
      <c r="I480" s="2"/>
      <c r="J480" s="2"/>
      <c r="K480" s="2"/>
      <c r="L480" s="2"/>
      <c r="M480" s="2"/>
      <c r="N480" s="6"/>
      <c r="O480" s="6"/>
      <c r="P480" s="6"/>
      <c r="Q480" s="6"/>
      <c r="R480" s="6"/>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33"/>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row>
    <row r="481" spans="2:69" x14ac:dyDescent="0.25">
      <c r="B481" s="14"/>
      <c r="C481" s="2"/>
      <c r="D481" s="2"/>
      <c r="E481" s="2"/>
      <c r="G481" s="2"/>
      <c r="H481" s="2"/>
      <c r="I481" s="2"/>
      <c r="J481" s="2"/>
      <c r="K481" s="2"/>
      <c r="L481" s="2"/>
      <c r="M481" s="2"/>
      <c r="N481" s="6"/>
      <c r="O481" s="6"/>
      <c r="P481" s="6"/>
      <c r="Q481" s="6"/>
      <c r="R481" s="6"/>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33"/>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row>
    <row r="482" spans="2:69" x14ac:dyDescent="0.25">
      <c r="B482" s="14"/>
      <c r="C482" s="2"/>
      <c r="D482" s="2"/>
      <c r="E482" s="2"/>
      <c r="G482" s="2"/>
      <c r="H482" s="2"/>
      <c r="I482" s="2"/>
      <c r="J482" s="2"/>
      <c r="K482" s="2"/>
      <c r="L482" s="2"/>
      <c r="M482" s="2"/>
      <c r="N482" s="6"/>
      <c r="O482" s="6"/>
      <c r="P482" s="6"/>
      <c r="Q482" s="6"/>
      <c r="R482" s="6"/>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33"/>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row>
    <row r="483" spans="2:69" x14ac:dyDescent="0.25">
      <c r="B483" s="14"/>
      <c r="C483" s="2"/>
      <c r="D483" s="2"/>
      <c r="E483" s="2"/>
      <c r="G483" s="2"/>
      <c r="H483" s="2"/>
      <c r="I483" s="2"/>
      <c r="J483" s="2"/>
      <c r="K483" s="2"/>
      <c r="L483" s="2"/>
      <c r="M483" s="2"/>
      <c r="N483" s="6"/>
      <c r="O483" s="6"/>
      <c r="P483" s="6"/>
      <c r="Q483" s="6"/>
      <c r="R483" s="6"/>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33"/>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row>
    <row r="484" spans="2:69" x14ac:dyDescent="0.25">
      <c r="B484" s="14"/>
      <c r="C484" s="2"/>
      <c r="D484" s="2"/>
      <c r="E484" s="2"/>
      <c r="G484" s="2"/>
      <c r="H484" s="2"/>
      <c r="I484" s="2"/>
      <c r="J484" s="2"/>
      <c r="K484" s="2"/>
      <c r="L484" s="2"/>
      <c r="M484" s="2"/>
      <c r="N484" s="6"/>
      <c r="O484" s="6"/>
      <c r="P484" s="6"/>
      <c r="Q484" s="6"/>
      <c r="R484" s="6"/>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33"/>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row>
    <row r="485" spans="2:69" x14ac:dyDescent="0.25">
      <c r="B485" s="14"/>
      <c r="C485" s="2"/>
      <c r="D485" s="2"/>
      <c r="E485" s="2"/>
      <c r="G485" s="2"/>
      <c r="H485" s="2"/>
      <c r="I485" s="2"/>
      <c r="J485" s="2"/>
      <c r="K485" s="2"/>
      <c r="L485" s="2"/>
      <c r="M485" s="2"/>
      <c r="N485" s="6"/>
      <c r="O485" s="6"/>
      <c r="P485" s="6"/>
      <c r="Q485" s="6"/>
      <c r="R485" s="6"/>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33"/>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row>
    <row r="486" spans="2:69" x14ac:dyDescent="0.25">
      <c r="B486" s="14"/>
      <c r="C486" s="2"/>
      <c r="D486" s="2"/>
      <c r="E486" s="2"/>
      <c r="G486" s="2"/>
      <c r="H486" s="2"/>
      <c r="I486" s="2"/>
      <c r="J486" s="2"/>
      <c r="K486" s="2"/>
      <c r="L486" s="2"/>
      <c r="M486" s="2"/>
      <c r="N486" s="6"/>
      <c r="O486" s="6"/>
      <c r="P486" s="6"/>
      <c r="Q486" s="6"/>
      <c r="R486" s="6"/>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33"/>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row>
    <row r="487" spans="2:69" x14ac:dyDescent="0.25">
      <c r="B487" s="14"/>
      <c r="C487" s="2"/>
      <c r="D487" s="2"/>
      <c r="E487" s="2"/>
      <c r="G487" s="2"/>
      <c r="H487" s="2"/>
      <c r="I487" s="2"/>
      <c r="J487" s="2"/>
      <c r="K487" s="2"/>
      <c r="L487" s="2"/>
      <c r="M487" s="2"/>
      <c r="N487" s="6"/>
      <c r="O487" s="6"/>
      <c r="P487" s="6"/>
      <c r="Q487" s="6"/>
      <c r="R487" s="6"/>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33"/>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row>
    <row r="488" spans="2:69" x14ac:dyDescent="0.25">
      <c r="B488" s="14"/>
      <c r="C488" s="2"/>
      <c r="D488" s="2"/>
      <c r="E488" s="2"/>
      <c r="G488" s="2"/>
      <c r="H488" s="2"/>
      <c r="I488" s="2"/>
      <c r="J488" s="2"/>
      <c r="K488" s="2"/>
      <c r="L488" s="2"/>
      <c r="M488" s="2"/>
      <c r="N488" s="6"/>
      <c r="O488" s="6"/>
      <c r="P488" s="6"/>
      <c r="Q488" s="6"/>
      <c r="R488" s="6"/>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33"/>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row>
    <row r="489" spans="2:69" x14ac:dyDescent="0.25">
      <c r="B489" s="14"/>
      <c r="C489" s="2"/>
      <c r="D489" s="2"/>
      <c r="E489" s="2"/>
      <c r="G489" s="2"/>
      <c r="H489" s="2"/>
      <c r="I489" s="2"/>
      <c r="J489" s="2"/>
      <c r="K489" s="2"/>
      <c r="L489" s="2"/>
      <c r="M489" s="2"/>
      <c r="N489" s="6"/>
      <c r="O489" s="6"/>
      <c r="P489" s="6"/>
      <c r="Q489" s="6"/>
      <c r="R489" s="6"/>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33"/>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row>
    <row r="490" spans="2:69" x14ac:dyDescent="0.25">
      <c r="B490" s="14"/>
      <c r="C490" s="2"/>
      <c r="D490" s="2"/>
      <c r="E490" s="2"/>
      <c r="G490" s="2"/>
      <c r="H490" s="2"/>
      <c r="I490" s="2"/>
      <c r="J490" s="2"/>
      <c r="K490" s="2"/>
      <c r="L490" s="2"/>
      <c r="M490" s="2"/>
      <c r="N490" s="6"/>
      <c r="O490" s="6"/>
      <c r="P490" s="6"/>
      <c r="Q490" s="6"/>
      <c r="R490" s="6"/>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33"/>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row>
    <row r="491" spans="2:69" x14ac:dyDescent="0.25">
      <c r="B491" s="14"/>
      <c r="C491" s="2"/>
      <c r="D491" s="2"/>
      <c r="E491" s="2"/>
      <c r="G491" s="2"/>
      <c r="H491" s="2"/>
      <c r="I491" s="2"/>
      <c r="J491" s="2"/>
      <c r="K491" s="2"/>
      <c r="L491" s="2"/>
      <c r="M491" s="2"/>
      <c r="N491" s="6"/>
      <c r="O491" s="6"/>
      <c r="P491" s="6"/>
      <c r="Q491" s="6"/>
      <c r="R491" s="6"/>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33"/>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row>
    <row r="492" spans="2:69" x14ac:dyDescent="0.25">
      <c r="B492" s="14"/>
      <c r="C492" s="2"/>
      <c r="D492" s="2"/>
      <c r="E492" s="2"/>
      <c r="G492" s="2"/>
      <c r="H492" s="2"/>
      <c r="I492" s="2"/>
      <c r="J492" s="2"/>
      <c r="K492" s="2"/>
      <c r="L492" s="2"/>
      <c r="M492" s="2"/>
      <c r="N492" s="6"/>
      <c r="O492" s="6"/>
      <c r="P492" s="6"/>
      <c r="Q492" s="6"/>
      <c r="R492" s="6"/>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33"/>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row>
    <row r="493" spans="2:69" x14ac:dyDescent="0.25">
      <c r="B493" s="14"/>
      <c r="C493" s="2"/>
      <c r="D493" s="2"/>
      <c r="E493" s="2"/>
      <c r="G493" s="2"/>
      <c r="H493" s="2"/>
      <c r="I493" s="2"/>
      <c r="J493" s="2"/>
      <c r="K493" s="2"/>
      <c r="L493" s="2"/>
      <c r="M493" s="2"/>
      <c r="N493" s="6"/>
      <c r="O493" s="6"/>
      <c r="P493" s="6"/>
      <c r="Q493" s="6"/>
      <c r="R493" s="6"/>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33"/>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row>
    <row r="494" spans="2:69" x14ac:dyDescent="0.25">
      <c r="B494" s="14"/>
      <c r="C494" s="2"/>
      <c r="D494" s="2"/>
      <c r="E494" s="2"/>
      <c r="G494" s="2"/>
      <c r="H494" s="2"/>
      <c r="I494" s="2"/>
      <c r="J494" s="2"/>
      <c r="K494" s="2"/>
      <c r="L494" s="2"/>
      <c r="M494" s="2"/>
      <c r="N494" s="6"/>
      <c r="O494" s="6"/>
      <c r="P494" s="6"/>
      <c r="Q494" s="6"/>
      <c r="R494" s="6"/>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33"/>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row>
    <row r="495" spans="2:69" x14ac:dyDescent="0.25">
      <c r="B495" s="14"/>
      <c r="C495" s="2"/>
      <c r="D495" s="2"/>
      <c r="E495" s="2"/>
      <c r="G495" s="2"/>
      <c r="H495" s="2"/>
      <c r="I495" s="2"/>
      <c r="J495" s="2"/>
      <c r="K495" s="2"/>
      <c r="L495" s="2"/>
      <c r="M495" s="2"/>
      <c r="N495" s="6"/>
      <c r="O495" s="6"/>
      <c r="P495" s="6"/>
      <c r="Q495" s="6"/>
      <c r="R495" s="6"/>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33"/>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row>
    <row r="496" spans="2:69" x14ac:dyDescent="0.25">
      <c r="B496" s="14"/>
      <c r="C496" s="2"/>
      <c r="D496" s="2"/>
      <c r="E496" s="2"/>
      <c r="G496" s="2"/>
      <c r="H496" s="2"/>
      <c r="I496" s="2"/>
      <c r="J496" s="2"/>
      <c r="K496" s="2"/>
      <c r="L496" s="2"/>
      <c r="M496" s="2"/>
      <c r="N496" s="6"/>
      <c r="O496" s="6"/>
      <c r="P496" s="6"/>
      <c r="Q496" s="6"/>
      <c r="R496" s="6"/>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33"/>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row>
    <row r="497" spans="2:69" x14ac:dyDescent="0.25">
      <c r="B497" s="14"/>
      <c r="C497" s="2"/>
      <c r="D497" s="2"/>
      <c r="E497" s="2"/>
      <c r="G497" s="2"/>
      <c r="H497" s="2"/>
      <c r="I497" s="2"/>
      <c r="J497" s="2"/>
      <c r="K497" s="2"/>
      <c r="L497" s="2"/>
      <c r="M497" s="2"/>
      <c r="N497" s="6"/>
      <c r="O497" s="6"/>
      <c r="P497" s="6"/>
      <c r="Q497" s="6"/>
      <c r="R497" s="6"/>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33"/>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row>
    <row r="498" spans="2:69" x14ac:dyDescent="0.25">
      <c r="B498" s="14"/>
      <c r="C498" s="2"/>
      <c r="D498" s="2"/>
      <c r="E498" s="2"/>
      <c r="G498" s="2"/>
      <c r="H498" s="2"/>
      <c r="I498" s="2"/>
      <c r="J498" s="2"/>
      <c r="K498" s="2"/>
      <c r="L498" s="2"/>
      <c r="M498" s="2"/>
      <c r="N498" s="6"/>
      <c r="O498" s="6"/>
      <c r="P498" s="6"/>
      <c r="Q498" s="6"/>
      <c r="R498" s="6"/>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33"/>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row>
    <row r="499" spans="2:69" x14ac:dyDescent="0.25">
      <c r="B499" s="14"/>
      <c r="C499" s="2"/>
      <c r="D499" s="2"/>
      <c r="E499" s="2"/>
      <c r="G499" s="2"/>
      <c r="H499" s="2"/>
      <c r="I499" s="2"/>
      <c r="J499" s="2"/>
      <c r="K499" s="2"/>
      <c r="L499" s="2"/>
      <c r="M499" s="2"/>
      <c r="N499" s="6"/>
      <c r="O499" s="6"/>
      <c r="P499" s="6"/>
      <c r="Q499" s="6"/>
      <c r="R499" s="6"/>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33"/>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row>
    <row r="500" spans="2:69" x14ac:dyDescent="0.25">
      <c r="B500" s="14"/>
      <c r="C500" s="2"/>
      <c r="D500" s="2"/>
      <c r="E500" s="2"/>
      <c r="G500" s="2"/>
      <c r="H500" s="2"/>
      <c r="I500" s="2"/>
      <c r="J500" s="2"/>
      <c r="K500" s="2"/>
      <c r="L500" s="2"/>
      <c r="M500" s="2"/>
      <c r="N500" s="6"/>
      <c r="O500" s="6"/>
      <c r="P500" s="6"/>
      <c r="Q500" s="6"/>
      <c r="R500" s="6"/>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33"/>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row>
    <row r="501" spans="2:69" x14ac:dyDescent="0.25">
      <c r="B501" s="14"/>
      <c r="C501" s="2"/>
      <c r="D501" s="2"/>
      <c r="E501" s="2"/>
      <c r="G501" s="2"/>
      <c r="H501" s="2"/>
      <c r="I501" s="2"/>
      <c r="J501" s="2"/>
      <c r="K501" s="2"/>
      <c r="L501" s="2"/>
      <c r="M501" s="2"/>
      <c r="N501" s="6"/>
      <c r="O501" s="6"/>
      <c r="P501" s="6"/>
      <c r="Q501" s="6"/>
      <c r="R501" s="6"/>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33"/>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row>
    <row r="502" spans="2:69" x14ac:dyDescent="0.25">
      <c r="B502" s="14"/>
      <c r="C502" s="2"/>
      <c r="D502" s="2"/>
      <c r="E502" s="2"/>
      <c r="G502" s="2"/>
      <c r="H502" s="2"/>
      <c r="I502" s="2"/>
      <c r="J502" s="2"/>
      <c r="K502" s="2"/>
      <c r="L502" s="2"/>
      <c r="M502" s="2"/>
      <c r="N502" s="6"/>
      <c r="O502" s="6"/>
      <c r="P502" s="6"/>
      <c r="Q502" s="6"/>
      <c r="R502" s="6"/>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33"/>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row>
    <row r="503" spans="2:69" x14ac:dyDescent="0.25">
      <c r="B503" s="14"/>
      <c r="C503" s="2"/>
      <c r="D503" s="2"/>
      <c r="E503" s="2"/>
      <c r="G503" s="2"/>
      <c r="H503" s="2"/>
      <c r="I503" s="2"/>
      <c r="J503" s="2"/>
      <c r="K503" s="2"/>
      <c r="L503" s="2"/>
      <c r="M503" s="2"/>
      <c r="N503" s="6"/>
      <c r="O503" s="6"/>
      <c r="P503" s="6"/>
      <c r="Q503" s="6"/>
      <c r="R503" s="6"/>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33"/>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row>
    <row r="504" spans="2:69" x14ac:dyDescent="0.25">
      <c r="B504" s="14"/>
      <c r="C504" s="2"/>
      <c r="D504" s="2"/>
      <c r="E504" s="2"/>
      <c r="G504" s="2"/>
      <c r="H504" s="2"/>
      <c r="I504" s="2"/>
      <c r="J504" s="2"/>
      <c r="K504" s="2"/>
      <c r="L504" s="2"/>
      <c r="M504" s="2"/>
      <c r="N504" s="6"/>
      <c r="O504" s="6"/>
      <c r="P504" s="6"/>
      <c r="Q504" s="6"/>
      <c r="R504" s="6"/>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33"/>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row>
    <row r="505" spans="2:69" x14ac:dyDescent="0.25">
      <c r="B505" s="14"/>
      <c r="C505" s="2"/>
      <c r="D505" s="2"/>
      <c r="E505" s="2"/>
      <c r="G505" s="2"/>
      <c r="H505" s="2"/>
      <c r="I505" s="2"/>
      <c r="J505" s="2"/>
      <c r="K505" s="2"/>
      <c r="L505" s="2"/>
      <c r="M505" s="2"/>
      <c r="N505" s="6"/>
      <c r="O505" s="6"/>
      <c r="P505" s="6"/>
      <c r="Q505" s="6"/>
      <c r="R505" s="6"/>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33"/>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row>
    <row r="506" spans="2:69" x14ac:dyDescent="0.25">
      <c r="B506" s="14"/>
      <c r="C506" s="2"/>
      <c r="D506" s="2"/>
      <c r="E506" s="2"/>
      <c r="G506" s="2"/>
      <c r="H506" s="2"/>
      <c r="I506" s="2"/>
      <c r="J506" s="2"/>
      <c r="K506" s="2"/>
      <c r="L506" s="2"/>
      <c r="M506" s="2"/>
      <c r="N506" s="6"/>
      <c r="O506" s="6"/>
      <c r="P506" s="6"/>
      <c r="Q506" s="6"/>
      <c r="R506" s="6"/>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33"/>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row>
    <row r="507" spans="2:69" x14ac:dyDescent="0.25">
      <c r="B507" s="14"/>
      <c r="C507" s="2"/>
      <c r="D507" s="2"/>
      <c r="E507" s="2"/>
      <c r="G507" s="2"/>
      <c r="H507" s="2"/>
      <c r="I507" s="2"/>
      <c r="J507" s="2"/>
      <c r="K507" s="2"/>
      <c r="L507" s="2"/>
      <c r="M507" s="2"/>
      <c r="N507" s="6"/>
      <c r="O507" s="6"/>
      <c r="P507" s="6"/>
      <c r="Q507" s="6"/>
      <c r="R507" s="6"/>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33"/>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row>
    <row r="508" spans="2:69" x14ac:dyDescent="0.25">
      <c r="B508" s="14"/>
      <c r="C508" s="2"/>
      <c r="D508" s="2"/>
      <c r="E508" s="2"/>
      <c r="G508" s="2"/>
      <c r="H508" s="2"/>
      <c r="I508" s="2"/>
      <c r="J508" s="2"/>
      <c r="K508" s="2"/>
      <c r="L508" s="2"/>
      <c r="M508" s="2"/>
      <c r="N508" s="6"/>
      <c r="O508" s="6"/>
      <c r="P508" s="6"/>
      <c r="Q508" s="6"/>
      <c r="R508" s="6"/>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33"/>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row>
    <row r="509" spans="2:69" x14ac:dyDescent="0.25">
      <c r="B509" s="14"/>
      <c r="C509" s="2"/>
      <c r="D509" s="2"/>
      <c r="E509" s="2"/>
      <c r="G509" s="2"/>
      <c r="H509" s="2"/>
      <c r="I509" s="2"/>
      <c r="J509" s="2"/>
      <c r="K509" s="2"/>
      <c r="L509" s="2"/>
      <c r="M509" s="2"/>
      <c r="N509" s="6"/>
      <c r="O509" s="6"/>
      <c r="P509" s="6"/>
      <c r="Q509" s="6"/>
      <c r="R509" s="6"/>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33"/>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row>
    <row r="510" spans="2:69" x14ac:dyDescent="0.25">
      <c r="B510" s="14"/>
      <c r="C510" s="2"/>
      <c r="D510" s="2"/>
      <c r="E510" s="2"/>
      <c r="G510" s="2"/>
      <c r="H510" s="2"/>
      <c r="I510" s="2"/>
      <c r="J510" s="2"/>
      <c r="K510" s="2"/>
      <c r="L510" s="2"/>
      <c r="M510" s="2"/>
      <c r="N510" s="6"/>
      <c r="O510" s="6"/>
      <c r="P510" s="6"/>
      <c r="Q510" s="6"/>
      <c r="R510" s="6"/>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33"/>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row>
    <row r="511" spans="2:69" x14ac:dyDescent="0.25">
      <c r="B511" s="14"/>
      <c r="C511" s="2"/>
      <c r="D511" s="2"/>
      <c r="E511" s="2"/>
      <c r="G511" s="2"/>
      <c r="H511" s="2"/>
      <c r="I511" s="2"/>
      <c r="J511" s="2"/>
      <c r="K511" s="2"/>
      <c r="L511" s="2"/>
      <c r="M511" s="2"/>
      <c r="N511" s="6"/>
      <c r="O511" s="6"/>
      <c r="P511" s="6"/>
      <c r="Q511" s="6"/>
      <c r="R511" s="6"/>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33"/>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row>
    <row r="512" spans="2:69" x14ac:dyDescent="0.25">
      <c r="B512" s="14"/>
      <c r="C512" s="2"/>
      <c r="D512" s="2"/>
      <c r="E512" s="2"/>
      <c r="G512" s="2"/>
      <c r="H512" s="2"/>
      <c r="I512" s="2"/>
      <c r="J512" s="2"/>
      <c r="K512" s="2"/>
      <c r="L512" s="2"/>
      <c r="M512" s="2"/>
      <c r="N512" s="6"/>
      <c r="O512" s="6"/>
      <c r="P512" s="6"/>
      <c r="Q512" s="6"/>
      <c r="R512" s="6"/>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33"/>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row>
    <row r="513" spans="2:69" x14ac:dyDescent="0.25">
      <c r="B513" s="14"/>
      <c r="C513" s="2"/>
      <c r="D513" s="2"/>
      <c r="E513" s="2"/>
      <c r="G513" s="2"/>
      <c r="H513" s="2"/>
      <c r="I513" s="2"/>
      <c r="J513" s="2"/>
      <c r="K513" s="2"/>
      <c r="L513" s="2"/>
      <c r="M513" s="2"/>
      <c r="N513" s="6"/>
      <c r="O513" s="6"/>
      <c r="P513" s="6"/>
      <c r="Q513" s="6"/>
      <c r="R513" s="6"/>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33"/>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row>
    <row r="514" spans="2:69" x14ac:dyDescent="0.25">
      <c r="B514" s="14"/>
      <c r="C514" s="2"/>
      <c r="D514" s="2"/>
      <c r="E514" s="2"/>
      <c r="G514" s="2"/>
      <c r="H514" s="2"/>
      <c r="I514" s="2"/>
      <c r="J514" s="2"/>
      <c r="K514" s="2"/>
      <c r="L514" s="2"/>
      <c r="M514" s="2"/>
      <c r="N514" s="6"/>
      <c r="O514" s="6"/>
      <c r="P514" s="6"/>
      <c r="Q514" s="6"/>
      <c r="R514" s="6"/>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33"/>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row>
    <row r="515" spans="2:69" x14ac:dyDescent="0.25">
      <c r="B515" s="14"/>
      <c r="C515" s="2"/>
      <c r="D515" s="2"/>
      <c r="E515" s="2"/>
      <c r="G515" s="2"/>
      <c r="H515" s="2"/>
      <c r="I515" s="2"/>
      <c r="J515" s="2"/>
      <c r="K515" s="2"/>
      <c r="L515" s="2"/>
      <c r="M515" s="2"/>
      <c r="N515" s="6"/>
      <c r="O515" s="6"/>
      <c r="P515" s="6"/>
      <c r="Q515" s="6"/>
      <c r="R515" s="6"/>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33"/>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row>
    <row r="516" spans="2:69" x14ac:dyDescent="0.25">
      <c r="B516" s="14"/>
      <c r="C516" s="2"/>
      <c r="D516" s="2"/>
      <c r="E516" s="2"/>
      <c r="G516" s="2"/>
      <c r="H516" s="2"/>
      <c r="I516" s="2"/>
      <c r="J516" s="2"/>
      <c r="K516" s="2"/>
      <c r="L516" s="2"/>
      <c r="M516" s="2"/>
      <c r="N516" s="6"/>
      <c r="O516" s="6"/>
      <c r="P516" s="6"/>
      <c r="Q516" s="6"/>
      <c r="R516" s="6"/>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33"/>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row>
    <row r="517" spans="2:69" x14ac:dyDescent="0.25">
      <c r="B517" s="14"/>
      <c r="C517" s="2"/>
      <c r="D517" s="2"/>
      <c r="E517" s="2"/>
      <c r="G517" s="2"/>
      <c r="H517" s="2"/>
      <c r="I517" s="2"/>
      <c r="J517" s="2"/>
      <c r="K517" s="2"/>
      <c r="L517" s="2"/>
      <c r="M517" s="2"/>
      <c r="N517" s="6"/>
      <c r="O517" s="6"/>
      <c r="P517" s="6"/>
      <c r="Q517" s="6"/>
      <c r="R517" s="6"/>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33"/>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row>
    <row r="518" spans="2:69" x14ac:dyDescent="0.25">
      <c r="B518" s="14"/>
      <c r="C518" s="2"/>
      <c r="D518" s="2"/>
      <c r="E518" s="2"/>
      <c r="G518" s="2"/>
      <c r="H518" s="2"/>
      <c r="I518" s="2"/>
      <c r="J518" s="2"/>
      <c r="K518" s="2"/>
      <c r="L518" s="2"/>
      <c r="M518" s="2"/>
      <c r="N518" s="6"/>
      <c r="O518" s="6"/>
      <c r="P518" s="6"/>
      <c r="Q518" s="6"/>
      <c r="R518" s="6"/>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33"/>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row>
    <row r="519" spans="2:69" x14ac:dyDescent="0.25">
      <c r="B519" s="14"/>
      <c r="C519" s="2"/>
      <c r="D519" s="2"/>
      <c r="E519" s="2"/>
      <c r="G519" s="2"/>
      <c r="H519" s="2"/>
      <c r="I519" s="2"/>
      <c r="J519" s="2"/>
      <c r="K519" s="2"/>
      <c r="L519" s="2"/>
      <c r="M519" s="2"/>
      <c r="N519" s="6"/>
      <c r="O519" s="6"/>
      <c r="P519" s="6"/>
      <c r="Q519" s="6"/>
      <c r="R519" s="6"/>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33"/>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row>
    <row r="520" spans="2:69" x14ac:dyDescent="0.25">
      <c r="B520" s="14"/>
      <c r="C520" s="2"/>
      <c r="D520" s="2"/>
      <c r="E520" s="2"/>
      <c r="G520" s="2"/>
      <c r="H520" s="2"/>
      <c r="I520" s="2"/>
      <c r="J520" s="2"/>
      <c r="K520" s="2"/>
      <c r="L520" s="2"/>
      <c r="M520" s="2"/>
      <c r="N520" s="6"/>
      <c r="O520" s="6"/>
      <c r="P520" s="6"/>
      <c r="Q520" s="6"/>
      <c r="R520" s="6"/>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33"/>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row>
    <row r="521" spans="2:69" x14ac:dyDescent="0.25">
      <c r="B521" s="14"/>
      <c r="C521" s="2"/>
      <c r="D521" s="2"/>
      <c r="E521" s="2"/>
      <c r="G521" s="2"/>
      <c r="H521" s="2"/>
      <c r="I521" s="2"/>
      <c r="J521" s="2"/>
      <c r="K521" s="2"/>
      <c r="L521" s="2"/>
      <c r="M521" s="2"/>
      <c r="N521" s="6"/>
      <c r="O521" s="6"/>
      <c r="P521" s="6"/>
      <c r="Q521" s="6"/>
      <c r="R521" s="6"/>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33"/>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row>
    <row r="522" spans="2:69" x14ac:dyDescent="0.25">
      <c r="B522" s="14"/>
      <c r="C522" s="2"/>
      <c r="D522" s="2"/>
      <c r="E522" s="2"/>
      <c r="G522" s="2"/>
      <c r="H522" s="2"/>
      <c r="I522" s="2"/>
      <c r="J522" s="2"/>
      <c r="K522" s="2"/>
      <c r="L522" s="2"/>
      <c r="M522" s="2"/>
      <c r="N522" s="6"/>
      <c r="O522" s="6"/>
      <c r="P522" s="6"/>
      <c r="Q522" s="6"/>
      <c r="R522" s="6"/>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33"/>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row>
    <row r="523" spans="2:69" x14ac:dyDescent="0.25">
      <c r="B523" s="14"/>
      <c r="C523" s="2"/>
      <c r="D523" s="2"/>
      <c r="E523" s="2"/>
      <c r="G523" s="2"/>
      <c r="H523" s="2"/>
      <c r="I523" s="2"/>
      <c r="J523" s="2"/>
      <c r="K523" s="2"/>
      <c r="L523" s="2"/>
      <c r="M523" s="2"/>
      <c r="N523" s="6"/>
      <c r="O523" s="6"/>
      <c r="P523" s="6"/>
      <c r="Q523" s="6"/>
      <c r="R523" s="6"/>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33"/>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row>
    <row r="524" spans="2:69" x14ac:dyDescent="0.25">
      <c r="B524" s="14"/>
      <c r="C524" s="2"/>
      <c r="D524" s="2"/>
      <c r="E524" s="2"/>
      <c r="G524" s="2"/>
      <c r="H524" s="2"/>
      <c r="I524" s="2"/>
      <c r="J524" s="2"/>
      <c r="K524" s="2"/>
      <c r="L524" s="2"/>
      <c r="M524" s="2"/>
      <c r="N524" s="6"/>
      <c r="O524" s="6"/>
      <c r="P524" s="6"/>
      <c r="Q524" s="6"/>
      <c r="R524" s="6"/>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33"/>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row>
    <row r="525" spans="2:69" x14ac:dyDescent="0.25">
      <c r="B525" s="14"/>
      <c r="C525" s="2"/>
      <c r="D525" s="2"/>
      <c r="E525" s="2"/>
      <c r="G525" s="2"/>
      <c r="H525" s="2"/>
      <c r="I525" s="2"/>
      <c r="J525" s="2"/>
      <c r="K525" s="2"/>
      <c r="L525" s="2"/>
      <c r="M525" s="2"/>
      <c r="N525" s="6"/>
      <c r="O525" s="6"/>
      <c r="P525" s="6"/>
      <c r="Q525" s="6"/>
      <c r="R525" s="6"/>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33"/>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row>
    <row r="526" spans="2:69" x14ac:dyDescent="0.25">
      <c r="B526" s="14"/>
      <c r="C526" s="2"/>
      <c r="D526" s="2"/>
      <c r="E526" s="2"/>
      <c r="G526" s="2"/>
      <c r="H526" s="2"/>
      <c r="I526" s="2"/>
      <c r="J526" s="2"/>
      <c r="K526" s="2"/>
      <c r="L526" s="2"/>
      <c r="M526" s="2"/>
      <c r="N526" s="6"/>
      <c r="O526" s="6"/>
      <c r="P526" s="6"/>
      <c r="Q526" s="6"/>
      <c r="R526" s="6"/>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33"/>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row>
    <row r="527" spans="2:69" x14ac:dyDescent="0.25">
      <c r="B527" s="14"/>
      <c r="C527" s="2"/>
      <c r="D527" s="2"/>
      <c r="E527" s="2"/>
      <c r="G527" s="2"/>
      <c r="H527" s="2"/>
      <c r="I527" s="2"/>
      <c r="J527" s="2"/>
      <c r="K527" s="2"/>
      <c r="L527" s="2"/>
      <c r="M527" s="2"/>
      <c r="N527" s="6"/>
      <c r="O527" s="6"/>
      <c r="P527" s="6"/>
      <c r="Q527" s="6"/>
      <c r="R527" s="6"/>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33"/>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row>
    <row r="528" spans="2:69" x14ac:dyDescent="0.25">
      <c r="B528" s="14"/>
      <c r="C528" s="2"/>
      <c r="D528" s="2"/>
      <c r="E528" s="2"/>
      <c r="G528" s="2"/>
      <c r="H528" s="2"/>
      <c r="I528" s="2"/>
      <c r="J528" s="2"/>
      <c r="K528" s="2"/>
      <c r="L528" s="2"/>
      <c r="M528" s="2"/>
      <c r="N528" s="6"/>
      <c r="O528" s="6"/>
      <c r="P528" s="6"/>
      <c r="Q528" s="6"/>
      <c r="R528" s="6"/>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33"/>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row>
    <row r="529" spans="2:69" x14ac:dyDescent="0.25">
      <c r="B529" s="14"/>
      <c r="C529" s="2"/>
      <c r="D529" s="2"/>
      <c r="E529" s="2"/>
      <c r="G529" s="2"/>
      <c r="H529" s="2"/>
      <c r="I529" s="2"/>
      <c r="J529" s="2"/>
      <c r="K529" s="2"/>
      <c r="L529" s="2"/>
      <c r="M529" s="2"/>
      <c r="N529" s="6"/>
      <c r="O529" s="6"/>
      <c r="P529" s="6"/>
      <c r="Q529" s="6"/>
      <c r="R529" s="6"/>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33"/>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row>
    <row r="530" spans="2:69" x14ac:dyDescent="0.25">
      <c r="B530" s="14"/>
      <c r="C530" s="2"/>
      <c r="D530" s="2"/>
      <c r="E530" s="2"/>
      <c r="G530" s="2"/>
      <c r="H530" s="2"/>
      <c r="I530" s="2"/>
      <c r="J530" s="2"/>
      <c r="K530" s="2"/>
      <c r="L530" s="2"/>
      <c r="M530" s="2"/>
      <c r="N530" s="6"/>
      <c r="O530" s="6"/>
      <c r="P530" s="6"/>
      <c r="Q530" s="6"/>
      <c r="R530" s="6"/>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33"/>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row>
    <row r="531" spans="2:69" x14ac:dyDescent="0.25">
      <c r="B531" s="14"/>
      <c r="C531" s="2"/>
      <c r="D531" s="2"/>
      <c r="E531" s="2"/>
      <c r="G531" s="2"/>
      <c r="H531" s="2"/>
      <c r="I531" s="2"/>
      <c r="J531" s="2"/>
      <c r="K531" s="2"/>
      <c r="L531" s="2"/>
      <c r="M531" s="2"/>
      <c r="N531" s="6"/>
      <c r="O531" s="6"/>
      <c r="P531" s="6"/>
      <c r="Q531" s="6"/>
      <c r="R531" s="6"/>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33"/>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row>
    <row r="532" spans="2:69" x14ac:dyDescent="0.25">
      <c r="B532" s="14"/>
      <c r="C532" s="2"/>
      <c r="D532" s="2"/>
      <c r="E532" s="2"/>
      <c r="G532" s="2"/>
      <c r="H532" s="2"/>
      <c r="I532" s="2"/>
      <c r="J532" s="2"/>
      <c r="K532" s="2"/>
      <c r="L532" s="2"/>
      <c r="M532" s="2"/>
      <c r="N532" s="6"/>
      <c r="O532" s="6"/>
      <c r="P532" s="6"/>
      <c r="Q532" s="6"/>
      <c r="R532" s="6"/>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33"/>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row>
    <row r="533" spans="2:69" x14ac:dyDescent="0.25">
      <c r="B533" s="14"/>
      <c r="C533" s="2"/>
      <c r="D533" s="2"/>
      <c r="E533" s="2"/>
      <c r="G533" s="2"/>
      <c r="H533" s="2"/>
      <c r="I533" s="2"/>
      <c r="J533" s="2"/>
      <c r="K533" s="2"/>
      <c r="L533" s="2"/>
      <c r="M533" s="2"/>
      <c r="N533" s="6"/>
      <c r="O533" s="6"/>
      <c r="P533" s="6"/>
      <c r="Q533" s="6"/>
      <c r="R533" s="6"/>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33"/>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row>
    <row r="534" spans="2:69" x14ac:dyDescent="0.25">
      <c r="B534" s="14"/>
      <c r="C534" s="2"/>
      <c r="D534" s="2"/>
      <c r="E534" s="2"/>
      <c r="G534" s="2"/>
      <c r="H534" s="2"/>
      <c r="I534" s="2"/>
      <c r="J534" s="2"/>
      <c r="K534" s="2"/>
      <c r="L534" s="2"/>
      <c r="M534" s="2"/>
      <c r="N534" s="6"/>
      <c r="O534" s="6"/>
      <c r="P534" s="6"/>
      <c r="Q534" s="6"/>
      <c r="R534" s="6"/>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33"/>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row>
    <row r="535" spans="2:69" x14ac:dyDescent="0.25">
      <c r="B535" s="14"/>
      <c r="C535" s="2"/>
      <c r="D535" s="2"/>
      <c r="E535" s="2"/>
      <c r="G535" s="2"/>
      <c r="H535" s="2"/>
      <c r="I535" s="2"/>
      <c r="J535" s="2"/>
      <c r="K535" s="2"/>
      <c r="L535" s="2"/>
      <c r="M535" s="2"/>
      <c r="N535" s="6"/>
      <c r="O535" s="6"/>
      <c r="P535" s="6"/>
      <c r="Q535" s="6"/>
      <c r="R535" s="6"/>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33"/>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row>
    <row r="536" spans="2:69" x14ac:dyDescent="0.25">
      <c r="B536" s="14"/>
      <c r="C536" s="2"/>
      <c r="D536" s="2"/>
      <c r="E536" s="2"/>
      <c r="G536" s="2"/>
      <c r="H536" s="2"/>
      <c r="I536" s="2"/>
      <c r="J536" s="2"/>
      <c r="K536" s="2"/>
      <c r="L536" s="2"/>
      <c r="M536" s="2"/>
      <c r="N536" s="6"/>
      <c r="O536" s="6"/>
      <c r="P536" s="6"/>
      <c r="Q536" s="6"/>
      <c r="R536" s="6"/>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33"/>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row>
    <row r="537" spans="2:69" x14ac:dyDescent="0.25">
      <c r="B537" s="14"/>
      <c r="C537" s="2"/>
      <c r="D537" s="2"/>
      <c r="E537" s="2"/>
      <c r="G537" s="2"/>
      <c r="H537" s="2"/>
      <c r="I537" s="2"/>
      <c r="J537" s="2"/>
      <c r="K537" s="2"/>
      <c r="L537" s="2"/>
      <c r="M537" s="2"/>
      <c r="N537" s="6"/>
      <c r="O537" s="6"/>
      <c r="P537" s="6"/>
      <c r="Q537" s="6"/>
      <c r="R537" s="6"/>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33"/>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row>
    <row r="538" spans="2:69" x14ac:dyDescent="0.25">
      <c r="B538" s="14"/>
      <c r="C538" s="2"/>
      <c r="D538" s="2"/>
      <c r="E538" s="2"/>
      <c r="G538" s="2"/>
      <c r="H538" s="2"/>
      <c r="I538" s="2"/>
      <c r="J538" s="2"/>
      <c r="K538" s="2"/>
      <c r="L538" s="2"/>
      <c r="M538" s="2"/>
      <c r="N538" s="6"/>
      <c r="O538" s="6"/>
      <c r="P538" s="6"/>
      <c r="Q538" s="6"/>
      <c r="R538" s="6"/>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33"/>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row>
    <row r="539" spans="2:69" x14ac:dyDescent="0.25">
      <c r="B539" s="14"/>
      <c r="C539" s="2"/>
      <c r="D539" s="2"/>
      <c r="E539" s="2"/>
      <c r="G539" s="2"/>
      <c r="H539" s="2"/>
      <c r="I539" s="2"/>
      <c r="J539" s="2"/>
      <c r="K539" s="2"/>
      <c r="L539" s="2"/>
      <c r="M539" s="2"/>
      <c r="N539" s="6"/>
      <c r="O539" s="6"/>
      <c r="P539" s="6"/>
      <c r="Q539" s="6"/>
      <c r="R539" s="6"/>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33"/>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row>
    <row r="540" spans="2:69" x14ac:dyDescent="0.25">
      <c r="B540" s="14"/>
      <c r="C540" s="2"/>
      <c r="D540" s="2"/>
      <c r="E540" s="2"/>
      <c r="G540" s="2"/>
      <c r="H540" s="2"/>
      <c r="I540" s="2"/>
      <c r="J540" s="2"/>
      <c r="K540" s="2"/>
      <c r="L540" s="2"/>
      <c r="M540" s="2"/>
      <c r="N540" s="6"/>
      <c r="O540" s="6"/>
      <c r="P540" s="6"/>
      <c r="Q540" s="6"/>
      <c r="R540" s="6"/>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33"/>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row>
    <row r="541" spans="2:69" x14ac:dyDescent="0.25">
      <c r="B541" s="14"/>
      <c r="C541" s="2"/>
      <c r="D541" s="2"/>
      <c r="E541" s="2"/>
      <c r="G541" s="2"/>
      <c r="H541" s="2"/>
      <c r="I541" s="2"/>
      <c r="J541" s="2"/>
      <c r="K541" s="2"/>
      <c r="L541" s="2"/>
      <c r="M541" s="2"/>
      <c r="N541" s="6"/>
      <c r="O541" s="6"/>
      <c r="P541" s="6"/>
      <c r="Q541" s="6"/>
      <c r="R541" s="6"/>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33"/>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row>
    <row r="542" spans="2:69" x14ac:dyDescent="0.25">
      <c r="B542" s="14"/>
      <c r="C542" s="2"/>
      <c r="D542" s="2"/>
      <c r="E542" s="2"/>
      <c r="G542" s="2"/>
      <c r="H542" s="2"/>
      <c r="I542" s="2"/>
      <c r="J542" s="2"/>
      <c r="K542" s="2"/>
      <c r="L542" s="2"/>
      <c r="M542" s="2"/>
      <c r="N542" s="6"/>
      <c r="O542" s="6"/>
      <c r="P542" s="6"/>
      <c r="Q542" s="6"/>
      <c r="R542" s="6"/>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33"/>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row>
    <row r="543" spans="2:69" x14ac:dyDescent="0.25">
      <c r="B543" s="14"/>
      <c r="C543" s="2"/>
      <c r="D543" s="2"/>
      <c r="E543" s="2"/>
      <c r="G543" s="2"/>
      <c r="H543" s="2"/>
      <c r="I543" s="2"/>
      <c r="J543" s="2"/>
      <c r="K543" s="2"/>
      <c r="L543" s="2"/>
      <c r="M543" s="2"/>
      <c r="N543" s="6"/>
      <c r="O543" s="6"/>
      <c r="P543" s="6"/>
      <c r="Q543" s="6"/>
      <c r="R543" s="6"/>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33"/>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row>
    <row r="544" spans="2:69" x14ac:dyDescent="0.25">
      <c r="B544" s="14"/>
      <c r="C544" s="2"/>
      <c r="D544" s="2"/>
      <c r="E544" s="2"/>
      <c r="G544" s="2"/>
      <c r="H544" s="2"/>
      <c r="I544" s="2"/>
      <c r="J544" s="2"/>
      <c r="K544" s="2"/>
      <c r="L544" s="2"/>
      <c r="M544" s="2"/>
      <c r="N544" s="6"/>
      <c r="O544" s="6"/>
      <c r="P544" s="6"/>
      <c r="Q544" s="6"/>
      <c r="R544" s="6"/>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33"/>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row>
    <row r="545" spans="2:69" x14ac:dyDescent="0.25">
      <c r="B545" s="14"/>
      <c r="C545" s="2"/>
      <c r="D545" s="2"/>
      <c r="E545" s="2"/>
      <c r="G545" s="2"/>
      <c r="H545" s="2"/>
      <c r="I545" s="2"/>
      <c r="J545" s="2"/>
      <c r="K545" s="2"/>
      <c r="L545" s="2"/>
      <c r="M545" s="2"/>
      <c r="N545" s="6"/>
      <c r="O545" s="6"/>
      <c r="P545" s="6"/>
      <c r="Q545" s="6"/>
      <c r="R545" s="6"/>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33"/>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row>
    <row r="546" spans="2:69" x14ac:dyDescent="0.25">
      <c r="B546" s="14"/>
      <c r="C546" s="2"/>
      <c r="D546" s="2"/>
      <c r="E546" s="2"/>
      <c r="G546" s="2"/>
      <c r="H546" s="2"/>
      <c r="I546" s="2"/>
      <c r="J546" s="2"/>
      <c r="K546" s="2"/>
      <c r="L546" s="2"/>
      <c r="M546" s="2"/>
      <c r="N546" s="6"/>
      <c r="O546" s="6"/>
      <c r="P546" s="6"/>
      <c r="Q546" s="6"/>
      <c r="R546" s="6"/>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33"/>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row>
    <row r="547" spans="2:69" x14ac:dyDescent="0.25">
      <c r="B547" s="14"/>
      <c r="C547" s="2"/>
      <c r="D547" s="2"/>
      <c r="E547" s="2"/>
      <c r="G547" s="2"/>
      <c r="H547" s="2"/>
      <c r="I547" s="2"/>
      <c r="J547" s="2"/>
      <c r="K547" s="2"/>
      <c r="L547" s="2"/>
      <c r="M547" s="2"/>
      <c r="N547" s="6"/>
      <c r="O547" s="6"/>
      <c r="P547" s="6"/>
      <c r="Q547" s="6"/>
      <c r="R547" s="6"/>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33"/>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row>
    <row r="548" spans="2:69" x14ac:dyDescent="0.25">
      <c r="B548" s="14"/>
      <c r="C548" s="2"/>
      <c r="D548" s="2"/>
      <c r="E548" s="2"/>
      <c r="G548" s="2"/>
      <c r="H548" s="2"/>
      <c r="I548" s="2"/>
      <c r="J548" s="2"/>
      <c r="K548" s="2"/>
      <c r="L548" s="2"/>
      <c r="M548" s="2"/>
      <c r="N548" s="6"/>
      <c r="O548" s="6"/>
      <c r="P548" s="6"/>
      <c r="Q548" s="6"/>
      <c r="R548" s="6"/>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33"/>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row>
    <row r="549" spans="2:69" x14ac:dyDescent="0.25">
      <c r="B549" s="14"/>
      <c r="C549" s="2"/>
      <c r="D549" s="2"/>
      <c r="E549" s="2"/>
      <c r="G549" s="2"/>
      <c r="H549" s="2"/>
      <c r="I549" s="2"/>
      <c r="J549" s="2"/>
      <c r="K549" s="2"/>
      <c r="L549" s="2"/>
      <c r="M549" s="2"/>
      <c r="N549" s="6"/>
      <c r="O549" s="6"/>
      <c r="P549" s="6"/>
      <c r="Q549" s="6"/>
      <c r="R549" s="6"/>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33"/>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row>
    <row r="550" spans="2:69" x14ac:dyDescent="0.25">
      <c r="B550" s="14"/>
      <c r="C550" s="2"/>
      <c r="D550" s="2"/>
      <c r="E550" s="2"/>
      <c r="G550" s="2"/>
      <c r="H550" s="2"/>
      <c r="I550" s="2"/>
      <c r="J550" s="2"/>
      <c r="K550" s="2"/>
      <c r="L550" s="2"/>
      <c r="M550" s="2"/>
      <c r="N550" s="6"/>
      <c r="O550" s="6"/>
      <c r="P550" s="6"/>
      <c r="Q550" s="6"/>
      <c r="R550" s="6"/>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33"/>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row>
    <row r="551" spans="2:69" x14ac:dyDescent="0.25">
      <c r="B551" s="14"/>
      <c r="C551" s="2"/>
      <c r="D551" s="2"/>
      <c r="E551" s="2"/>
      <c r="G551" s="2"/>
      <c r="H551" s="2"/>
      <c r="I551" s="2"/>
      <c r="J551" s="2"/>
      <c r="K551" s="2"/>
      <c r="L551" s="2"/>
      <c r="M551" s="2"/>
      <c r="N551" s="6"/>
      <c r="O551" s="6"/>
      <c r="P551" s="6"/>
      <c r="Q551" s="6"/>
      <c r="R551" s="6"/>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33"/>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row>
    <row r="552" spans="2:69" x14ac:dyDescent="0.25">
      <c r="B552" s="14"/>
      <c r="C552" s="2"/>
      <c r="D552" s="2"/>
      <c r="E552" s="2"/>
      <c r="G552" s="2"/>
      <c r="H552" s="2"/>
      <c r="I552" s="2"/>
      <c r="J552" s="2"/>
      <c r="K552" s="2"/>
      <c r="L552" s="2"/>
      <c r="M552" s="2"/>
      <c r="N552" s="6"/>
      <c r="O552" s="6"/>
      <c r="P552" s="6"/>
      <c r="Q552" s="6"/>
      <c r="R552" s="6"/>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33"/>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row>
    <row r="553" spans="2:69" x14ac:dyDescent="0.25">
      <c r="B553" s="14"/>
      <c r="C553" s="2"/>
      <c r="D553" s="2"/>
      <c r="E553" s="2"/>
      <c r="G553" s="2"/>
      <c r="H553" s="2"/>
      <c r="I553" s="2"/>
      <c r="J553" s="2"/>
      <c r="K553" s="2"/>
      <c r="L553" s="2"/>
      <c r="M553" s="2"/>
      <c r="N553" s="6"/>
      <c r="O553" s="6"/>
      <c r="P553" s="6"/>
      <c r="Q553" s="6"/>
      <c r="R553" s="6"/>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33"/>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row>
    <row r="554" spans="2:69" x14ac:dyDescent="0.25">
      <c r="B554" s="14"/>
      <c r="C554" s="2"/>
      <c r="D554" s="2"/>
      <c r="E554" s="2"/>
      <c r="G554" s="2"/>
      <c r="H554" s="2"/>
      <c r="I554" s="2"/>
      <c r="J554" s="2"/>
      <c r="K554" s="2"/>
      <c r="L554" s="2"/>
      <c r="M554" s="2"/>
      <c r="N554" s="6"/>
      <c r="O554" s="6"/>
      <c r="P554" s="6"/>
      <c r="Q554" s="6"/>
      <c r="R554" s="6"/>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33"/>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row>
    <row r="555" spans="2:69" x14ac:dyDescent="0.25">
      <c r="B555" s="14"/>
      <c r="C555" s="2"/>
      <c r="D555" s="2"/>
      <c r="E555" s="2"/>
      <c r="G555" s="2"/>
      <c r="H555" s="2"/>
      <c r="I555" s="2"/>
      <c r="J555" s="2"/>
      <c r="K555" s="2"/>
      <c r="L555" s="2"/>
      <c r="M555" s="2"/>
      <c r="N555" s="6"/>
      <c r="O555" s="6"/>
      <c r="P555" s="6"/>
      <c r="Q555" s="6"/>
      <c r="R555" s="6"/>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33"/>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row>
    <row r="556" spans="2:69" x14ac:dyDescent="0.25">
      <c r="B556" s="14"/>
      <c r="C556" s="2"/>
      <c r="D556" s="2"/>
      <c r="E556" s="2"/>
      <c r="G556" s="2"/>
      <c r="H556" s="2"/>
      <c r="I556" s="2"/>
      <c r="J556" s="2"/>
      <c r="K556" s="2"/>
      <c r="L556" s="2"/>
      <c r="M556" s="2"/>
      <c r="N556" s="6"/>
      <c r="O556" s="6"/>
      <c r="P556" s="6"/>
      <c r="Q556" s="6"/>
      <c r="R556" s="6"/>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33"/>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row>
    <row r="557" spans="2:69" x14ac:dyDescent="0.25">
      <c r="B557" s="14"/>
      <c r="C557" s="2"/>
      <c r="D557" s="2"/>
      <c r="E557" s="2"/>
      <c r="G557" s="2"/>
      <c r="H557" s="2"/>
      <c r="I557" s="2"/>
      <c r="J557" s="2"/>
      <c r="K557" s="2"/>
      <c r="L557" s="2"/>
      <c r="M557" s="2"/>
      <c r="N557" s="6"/>
      <c r="O557" s="6"/>
      <c r="P557" s="6"/>
      <c r="Q557" s="6"/>
      <c r="R557" s="6"/>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33"/>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row>
    <row r="558" spans="2:69" x14ac:dyDescent="0.25">
      <c r="B558" s="14"/>
      <c r="C558" s="2"/>
      <c r="D558" s="2"/>
      <c r="E558" s="2"/>
      <c r="G558" s="2"/>
      <c r="H558" s="2"/>
      <c r="I558" s="2"/>
      <c r="J558" s="2"/>
      <c r="K558" s="2"/>
      <c r="L558" s="2"/>
      <c r="M558" s="2"/>
      <c r="N558" s="6"/>
      <c r="O558" s="6"/>
      <c r="P558" s="6"/>
      <c r="Q558" s="6"/>
      <c r="R558" s="6"/>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33"/>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row>
    <row r="559" spans="2:69" x14ac:dyDescent="0.25">
      <c r="B559" s="14"/>
      <c r="C559" s="2"/>
      <c r="D559" s="2"/>
      <c r="E559" s="2"/>
      <c r="G559" s="2"/>
      <c r="H559" s="2"/>
      <c r="I559" s="2"/>
      <c r="J559" s="2"/>
      <c r="K559" s="2"/>
      <c r="L559" s="2"/>
      <c r="M559" s="2"/>
      <c r="N559" s="6"/>
      <c r="O559" s="6"/>
      <c r="P559" s="6"/>
      <c r="Q559" s="6"/>
      <c r="R559" s="6"/>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33"/>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row>
    <row r="560" spans="2:69" x14ac:dyDescent="0.25">
      <c r="B560" s="14"/>
      <c r="C560" s="2"/>
      <c r="D560" s="2"/>
      <c r="E560" s="2"/>
      <c r="G560" s="2"/>
      <c r="H560" s="2"/>
      <c r="I560" s="2"/>
      <c r="J560" s="2"/>
      <c r="K560" s="2"/>
      <c r="L560" s="2"/>
      <c r="M560" s="2"/>
      <c r="N560" s="6"/>
      <c r="O560" s="6"/>
      <c r="P560" s="6"/>
      <c r="Q560" s="6"/>
      <c r="R560" s="6"/>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33"/>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row>
    <row r="561" spans="2:69" x14ac:dyDescent="0.25">
      <c r="B561" s="14"/>
      <c r="C561" s="2"/>
      <c r="D561" s="2"/>
      <c r="E561" s="2"/>
      <c r="G561" s="2"/>
      <c r="H561" s="2"/>
      <c r="I561" s="2"/>
      <c r="J561" s="2"/>
      <c r="K561" s="2"/>
      <c r="L561" s="2"/>
      <c r="M561" s="2"/>
      <c r="N561" s="6"/>
      <c r="O561" s="6"/>
      <c r="P561" s="6"/>
      <c r="Q561" s="6"/>
      <c r="R561" s="6"/>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33"/>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row>
    <row r="562" spans="2:69" x14ac:dyDescent="0.25">
      <c r="B562" s="14"/>
      <c r="C562" s="2"/>
      <c r="D562" s="2"/>
      <c r="E562" s="2"/>
      <c r="G562" s="2"/>
      <c r="H562" s="2"/>
      <c r="I562" s="2"/>
      <c r="J562" s="2"/>
      <c r="K562" s="2"/>
      <c r="L562" s="2"/>
      <c r="M562" s="2"/>
      <c r="N562" s="6"/>
      <c r="O562" s="6"/>
      <c r="P562" s="6"/>
      <c r="Q562" s="6"/>
      <c r="R562" s="6"/>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33"/>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row>
    <row r="563" spans="2:69" x14ac:dyDescent="0.25">
      <c r="B563" s="14"/>
      <c r="C563" s="2"/>
      <c r="D563" s="2"/>
      <c r="E563" s="2"/>
      <c r="G563" s="2"/>
      <c r="H563" s="2"/>
      <c r="I563" s="2"/>
      <c r="J563" s="2"/>
      <c r="K563" s="2"/>
      <c r="L563" s="2"/>
      <c r="M563" s="2"/>
      <c r="N563" s="6"/>
      <c r="O563" s="6"/>
      <c r="P563" s="6"/>
      <c r="Q563" s="6"/>
      <c r="R563" s="6"/>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33"/>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row>
    <row r="564" spans="2:69" x14ac:dyDescent="0.25">
      <c r="B564" s="14"/>
      <c r="C564" s="2"/>
      <c r="D564" s="2"/>
      <c r="E564" s="2"/>
      <c r="G564" s="2"/>
      <c r="H564" s="2"/>
      <c r="I564" s="2"/>
      <c r="J564" s="2"/>
      <c r="K564" s="2"/>
      <c r="L564" s="2"/>
      <c r="M564" s="2"/>
      <c r="N564" s="6"/>
      <c r="O564" s="6"/>
      <c r="P564" s="6"/>
      <c r="Q564" s="6"/>
      <c r="R564" s="6"/>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33"/>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row>
    <row r="565" spans="2:69" x14ac:dyDescent="0.25">
      <c r="B565" s="14"/>
      <c r="C565" s="2"/>
      <c r="D565" s="2"/>
      <c r="E565" s="2"/>
      <c r="G565" s="2"/>
      <c r="H565" s="2"/>
      <c r="I565" s="2"/>
      <c r="J565" s="2"/>
      <c r="K565" s="2"/>
      <c r="L565" s="2"/>
      <c r="M565" s="2"/>
      <c r="N565" s="6"/>
      <c r="O565" s="6"/>
      <c r="P565" s="6"/>
      <c r="Q565" s="6"/>
      <c r="R565" s="6"/>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33"/>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row>
    <row r="566" spans="2:69" x14ac:dyDescent="0.25">
      <c r="B566" s="14"/>
      <c r="C566" s="2"/>
      <c r="D566" s="2"/>
      <c r="E566" s="2"/>
      <c r="G566" s="2"/>
      <c r="H566" s="2"/>
      <c r="I566" s="2"/>
      <c r="J566" s="2"/>
      <c r="K566" s="2"/>
      <c r="L566" s="2"/>
      <c r="M566" s="2"/>
      <c r="N566" s="6"/>
      <c r="O566" s="6"/>
      <c r="P566" s="6"/>
      <c r="Q566" s="6"/>
      <c r="R566" s="6"/>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33"/>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row>
    <row r="567" spans="2:69" x14ac:dyDescent="0.25">
      <c r="B567" s="14"/>
      <c r="C567" s="2"/>
      <c r="D567" s="2"/>
      <c r="E567" s="2"/>
      <c r="G567" s="2"/>
      <c r="H567" s="2"/>
      <c r="I567" s="2"/>
      <c r="J567" s="2"/>
      <c r="K567" s="2"/>
      <c r="L567" s="2"/>
      <c r="M567" s="2"/>
      <c r="N567" s="6"/>
      <c r="O567" s="6"/>
      <c r="P567" s="6"/>
      <c r="Q567" s="6"/>
      <c r="R567" s="6"/>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33"/>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row>
    <row r="568" spans="2:69" x14ac:dyDescent="0.25">
      <c r="B568" s="14"/>
      <c r="C568" s="2"/>
      <c r="D568" s="2"/>
      <c r="E568" s="2"/>
      <c r="G568" s="2"/>
      <c r="H568" s="2"/>
      <c r="I568" s="2"/>
      <c r="J568" s="2"/>
      <c r="K568" s="2"/>
      <c r="L568" s="2"/>
      <c r="M568" s="2"/>
      <c r="N568" s="6"/>
      <c r="O568" s="6"/>
      <c r="P568" s="6"/>
      <c r="Q568" s="6"/>
      <c r="R568" s="6"/>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33"/>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row>
    <row r="569" spans="2:69" x14ac:dyDescent="0.25">
      <c r="B569" s="14"/>
      <c r="C569" s="2"/>
      <c r="D569" s="2"/>
      <c r="E569" s="2"/>
      <c r="G569" s="2"/>
      <c r="H569" s="2"/>
      <c r="I569" s="2"/>
      <c r="J569" s="2"/>
      <c r="K569" s="2"/>
      <c r="L569" s="2"/>
      <c r="M569" s="2"/>
      <c r="N569" s="6"/>
      <c r="O569" s="6"/>
      <c r="P569" s="6"/>
      <c r="Q569" s="6"/>
      <c r="R569" s="6"/>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33"/>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row>
    <row r="570" spans="2:69" x14ac:dyDescent="0.25">
      <c r="B570" s="14"/>
      <c r="C570" s="2"/>
      <c r="D570" s="2"/>
      <c r="E570" s="2"/>
      <c r="G570" s="2"/>
      <c r="H570" s="2"/>
      <c r="I570" s="2"/>
      <c r="J570" s="2"/>
      <c r="K570" s="2"/>
      <c r="L570" s="2"/>
      <c r="M570" s="2"/>
      <c r="N570" s="6"/>
      <c r="O570" s="6"/>
      <c r="P570" s="6"/>
      <c r="Q570" s="6"/>
      <c r="R570" s="6"/>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33"/>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row>
    <row r="571" spans="2:69" x14ac:dyDescent="0.25">
      <c r="B571" s="14"/>
      <c r="C571" s="2"/>
      <c r="D571" s="2"/>
      <c r="E571" s="2"/>
      <c r="G571" s="2"/>
      <c r="H571" s="2"/>
      <c r="I571" s="2"/>
      <c r="J571" s="2"/>
      <c r="K571" s="2"/>
      <c r="L571" s="2"/>
      <c r="M571" s="2"/>
      <c r="N571" s="6"/>
      <c r="O571" s="6"/>
      <c r="P571" s="6"/>
      <c r="Q571" s="6"/>
      <c r="R571" s="6"/>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33"/>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row>
    <row r="572" spans="2:69" x14ac:dyDescent="0.25">
      <c r="B572" s="14"/>
      <c r="C572" s="2"/>
      <c r="D572" s="2"/>
      <c r="E572" s="2"/>
      <c r="G572" s="2"/>
      <c r="H572" s="2"/>
      <c r="I572" s="2"/>
      <c r="J572" s="2"/>
      <c r="K572" s="2"/>
      <c r="L572" s="2"/>
      <c r="M572" s="2"/>
      <c r="N572" s="6"/>
      <c r="O572" s="6"/>
      <c r="P572" s="6"/>
      <c r="Q572" s="6"/>
      <c r="R572" s="6"/>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33"/>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row>
    <row r="573" spans="2:69" x14ac:dyDescent="0.25">
      <c r="B573" s="14"/>
      <c r="C573" s="2"/>
      <c r="D573" s="2"/>
      <c r="E573" s="2"/>
      <c r="G573" s="2"/>
      <c r="H573" s="2"/>
      <c r="I573" s="2"/>
      <c r="J573" s="2"/>
      <c r="K573" s="2"/>
      <c r="L573" s="2"/>
      <c r="M573" s="2"/>
      <c r="N573" s="6"/>
      <c r="O573" s="6"/>
      <c r="P573" s="6"/>
      <c r="Q573" s="6"/>
      <c r="R573" s="6"/>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33"/>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row>
    <row r="574" spans="2:69" x14ac:dyDescent="0.25">
      <c r="B574" s="14"/>
      <c r="C574" s="2"/>
      <c r="D574" s="2"/>
      <c r="E574" s="2"/>
      <c r="G574" s="2"/>
      <c r="H574" s="2"/>
      <c r="I574" s="2"/>
      <c r="J574" s="2"/>
      <c r="K574" s="2"/>
      <c r="L574" s="2"/>
      <c r="M574" s="2"/>
      <c r="N574" s="6"/>
      <c r="O574" s="6"/>
      <c r="P574" s="6"/>
      <c r="Q574" s="6"/>
      <c r="R574" s="6"/>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33"/>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row>
    <row r="575" spans="2:69" x14ac:dyDescent="0.25">
      <c r="B575" s="14"/>
      <c r="C575" s="2"/>
      <c r="D575" s="2"/>
      <c r="E575" s="2"/>
      <c r="G575" s="2"/>
      <c r="H575" s="2"/>
      <c r="I575" s="2"/>
      <c r="J575" s="2"/>
      <c r="K575" s="2"/>
      <c r="L575" s="2"/>
      <c r="M575" s="2"/>
      <c r="N575" s="6"/>
      <c r="O575" s="6"/>
      <c r="P575" s="6"/>
      <c r="Q575" s="6"/>
      <c r="R575" s="6"/>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33"/>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row>
    <row r="576" spans="2:69" x14ac:dyDescent="0.25">
      <c r="B576" s="14"/>
      <c r="C576" s="2"/>
      <c r="D576" s="2"/>
      <c r="E576" s="2"/>
      <c r="G576" s="2"/>
      <c r="H576" s="2"/>
      <c r="I576" s="2"/>
      <c r="J576" s="2"/>
      <c r="K576" s="2"/>
      <c r="L576" s="2"/>
      <c r="M576" s="2"/>
      <c r="N576" s="6"/>
      <c r="O576" s="6"/>
      <c r="P576" s="6"/>
      <c r="Q576" s="6"/>
      <c r="R576" s="6"/>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33"/>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row>
    <row r="577" spans="2:69" x14ac:dyDescent="0.25">
      <c r="B577" s="14"/>
      <c r="C577" s="2"/>
      <c r="D577" s="2"/>
      <c r="E577" s="2"/>
      <c r="G577" s="2"/>
      <c r="H577" s="2"/>
      <c r="I577" s="2"/>
      <c r="J577" s="2"/>
      <c r="K577" s="2"/>
      <c r="L577" s="2"/>
      <c r="M577" s="2"/>
      <c r="N577" s="6"/>
      <c r="O577" s="6"/>
      <c r="P577" s="6"/>
      <c r="Q577" s="6"/>
      <c r="R577" s="6"/>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33"/>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row>
    <row r="578" spans="2:69" x14ac:dyDescent="0.25">
      <c r="B578" s="14"/>
      <c r="C578" s="2"/>
      <c r="D578" s="2"/>
      <c r="E578" s="2"/>
      <c r="G578" s="2"/>
      <c r="H578" s="2"/>
      <c r="I578" s="2"/>
      <c r="J578" s="2"/>
      <c r="K578" s="2"/>
      <c r="L578" s="2"/>
      <c r="M578" s="2"/>
      <c r="N578" s="6"/>
      <c r="O578" s="6"/>
      <c r="P578" s="6"/>
      <c r="Q578" s="6"/>
      <c r="R578" s="6"/>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33"/>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row>
    <row r="579" spans="2:69" x14ac:dyDescent="0.25">
      <c r="B579" s="14"/>
      <c r="C579" s="2"/>
      <c r="D579" s="2"/>
      <c r="E579" s="2"/>
      <c r="G579" s="2"/>
      <c r="H579" s="2"/>
      <c r="I579" s="2"/>
      <c r="J579" s="2"/>
      <c r="K579" s="2"/>
      <c r="L579" s="2"/>
      <c r="M579" s="2"/>
      <c r="N579" s="6"/>
      <c r="O579" s="6"/>
      <c r="P579" s="6"/>
      <c r="Q579" s="6"/>
      <c r="R579" s="6"/>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33"/>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row>
    <row r="580" spans="2:69" x14ac:dyDescent="0.25">
      <c r="B580" s="14"/>
      <c r="C580" s="2"/>
      <c r="D580" s="2"/>
      <c r="E580" s="2"/>
      <c r="G580" s="2"/>
      <c r="H580" s="2"/>
      <c r="I580" s="2"/>
      <c r="J580" s="2"/>
      <c r="K580" s="2"/>
      <c r="L580" s="2"/>
      <c r="M580" s="2"/>
      <c r="N580" s="6"/>
      <c r="O580" s="6"/>
      <c r="P580" s="6"/>
      <c r="Q580" s="6"/>
      <c r="R580" s="6"/>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33"/>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row>
    <row r="581" spans="2:69" x14ac:dyDescent="0.25">
      <c r="B581" s="14"/>
      <c r="C581" s="2"/>
      <c r="D581" s="2"/>
      <c r="E581" s="2"/>
      <c r="G581" s="2"/>
      <c r="H581" s="2"/>
      <c r="I581" s="2"/>
      <c r="J581" s="2"/>
      <c r="K581" s="2"/>
      <c r="L581" s="2"/>
      <c r="M581" s="2"/>
      <c r="N581" s="6"/>
      <c r="O581" s="6"/>
      <c r="P581" s="6"/>
      <c r="Q581" s="6"/>
      <c r="R581" s="6"/>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33"/>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row>
    <row r="582" spans="2:69" x14ac:dyDescent="0.25">
      <c r="B582" s="14"/>
      <c r="C582" s="2"/>
      <c r="D582" s="2"/>
      <c r="E582" s="2"/>
      <c r="G582" s="2"/>
      <c r="H582" s="2"/>
      <c r="I582" s="2"/>
      <c r="J582" s="2"/>
      <c r="K582" s="2"/>
      <c r="L582" s="2"/>
      <c r="M582" s="2"/>
      <c r="N582" s="6"/>
      <c r="O582" s="6"/>
      <c r="P582" s="6"/>
      <c r="Q582" s="6"/>
      <c r="R582" s="6"/>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33"/>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row>
    <row r="583" spans="2:69" x14ac:dyDescent="0.25">
      <c r="B583" s="14"/>
      <c r="C583" s="2"/>
      <c r="D583" s="2"/>
      <c r="E583" s="2"/>
      <c r="G583" s="2"/>
      <c r="H583" s="2"/>
      <c r="I583" s="2"/>
      <c r="J583" s="2"/>
      <c r="K583" s="2"/>
      <c r="L583" s="2"/>
      <c r="M583" s="2"/>
      <c r="N583" s="6"/>
      <c r="O583" s="6"/>
      <c r="P583" s="6"/>
      <c r="Q583" s="6"/>
      <c r="R583" s="6"/>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33"/>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row>
    <row r="584" spans="2:69" x14ac:dyDescent="0.25">
      <c r="B584" s="14"/>
      <c r="C584" s="2"/>
      <c r="D584" s="2"/>
      <c r="E584" s="2"/>
      <c r="G584" s="2"/>
      <c r="H584" s="2"/>
      <c r="I584" s="2"/>
      <c r="J584" s="2"/>
      <c r="K584" s="2"/>
      <c r="L584" s="2"/>
      <c r="M584" s="2"/>
      <c r="N584" s="6"/>
      <c r="O584" s="6"/>
      <c r="P584" s="6"/>
      <c r="Q584" s="6"/>
      <c r="R584" s="6"/>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33"/>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row>
    <row r="585" spans="2:69" x14ac:dyDescent="0.25">
      <c r="B585" s="14"/>
      <c r="C585" s="2"/>
      <c r="D585" s="2"/>
      <c r="E585" s="2"/>
      <c r="G585" s="2"/>
      <c r="H585" s="2"/>
      <c r="I585" s="2"/>
      <c r="J585" s="2"/>
      <c r="K585" s="2"/>
      <c r="L585" s="2"/>
      <c r="M585" s="2"/>
      <c r="N585" s="6"/>
      <c r="O585" s="6"/>
      <c r="P585" s="6"/>
      <c r="Q585" s="6"/>
      <c r="R585" s="6"/>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33"/>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row>
    <row r="586" spans="2:69" x14ac:dyDescent="0.25">
      <c r="B586" s="14"/>
      <c r="C586" s="2"/>
      <c r="D586" s="2"/>
      <c r="E586" s="2"/>
      <c r="G586" s="2"/>
      <c r="H586" s="2"/>
      <c r="I586" s="2"/>
      <c r="J586" s="2"/>
      <c r="K586" s="2"/>
      <c r="L586" s="2"/>
      <c r="M586" s="2"/>
      <c r="N586" s="6"/>
      <c r="O586" s="6"/>
      <c r="P586" s="6"/>
      <c r="Q586" s="6"/>
      <c r="R586" s="6"/>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33"/>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row>
    <row r="587" spans="2:69" x14ac:dyDescent="0.25">
      <c r="B587" s="14"/>
      <c r="C587" s="2"/>
      <c r="D587" s="2"/>
      <c r="E587" s="2"/>
      <c r="G587" s="2"/>
      <c r="H587" s="2"/>
      <c r="I587" s="2"/>
      <c r="J587" s="2"/>
      <c r="K587" s="2"/>
      <c r="L587" s="2"/>
      <c r="M587" s="2"/>
      <c r="N587" s="6"/>
      <c r="O587" s="6"/>
      <c r="P587" s="6"/>
      <c r="Q587" s="6"/>
      <c r="R587" s="6"/>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33"/>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row>
    <row r="588" spans="2:69" x14ac:dyDescent="0.25">
      <c r="B588" s="14"/>
      <c r="C588" s="2"/>
      <c r="D588" s="2"/>
      <c r="E588" s="2"/>
      <c r="G588" s="2"/>
      <c r="H588" s="2"/>
      <c r="I588" s="2"/>
      <c r="J588" s="2"/>
      <c r="K588" s="2"/>
      <c r="L588" s="2"/>
      <c r="M588" s="2"/>
      <c r="N588" s="6"/>
      <c r="O588" s="6"/>
      <c r="P588" s="6"/>
      <c r="Q588" s="6"/>
      <c r="R588" s="6"/>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33"/>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row>
    <row r="589" spans="2:69" x14ac:dyDescent="0.25">
      <c r="B589" s="14"/>
      <c r="C589" s="2"/>
      <c r="D589" s="2"/>
      <c r="E589" s="2"/>
      <c r="G589" s="2"/>
      <c r="H589" s="2"/>
      <c r="I589" s="2"/>
      <c r="J589" s="2"/>
      <c r="K589" s="2"/>
      <c r="L589" s="2"/>
      <c r="M589" s="2"/>
      <c r="N589" s="6"/>
      <c r="O589" s="6"/>
      <c r="P589" s="6"/>
      <c r="Q589" s="6"/>
      <c r="R589" s="6"/>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33"/>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row>
    <row r="590" spans="2:69" x14ac:dyDescent="0.25">
      <c r="B590" s="14"/>
      <c r="C590" s="2"/>
      <c r="D590" s="2"/>
      <c r="E590" s="2"/>
      <c r="G590" s="2"/>
      <c r="H590" s="2"/>
      <c r="I590" s="2"/>
      <c r="J590" s="2"/>
      <c r="K590" s="2"/>
      <c r="L590" s="2"/>
      <c r="M590" s="2"/>
      <c r="N590" s="6"/>
      <c r="O590" s="6"/>
      <c r="P590" s="6"/>
      <c r="Q590" s="6"/>
      <c r="R590" s="6"/>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33"/>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row>
    <row r="591" spans="2:69" x14ac:dyDescent="0.25">
      <c r="B591" s="14"/>
      <c r="C591" s="2"/>
      <c r="D591" s="2"/>
      <c r="E591" s="2"/>
      <c r="G591" s="2"/>
      <c r="H591" s="2"/>
      <c r="I591" s="2"/>
      <c r="J591" s="2"/>
      <c r="K591" s="2"/>
      <c r="L591" s="2"/>
      <c r="M591" s="2"/>
      <c r="N591" s="6"/>
      <c r="O591" s="6"/>
      <c r="P591" s="6"/>
      <c r="Q591" s="6"/>
      <c r="R591" s="6"/>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33"/>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row>
    <row r="592" spans="2:69" x14ac:dyDescent="0.25">
      <c r="B592" s="14"/>
      <c r="C592" s="2"/>
      <c r="D592" s="2"/>
      <c r="E592" s="2"/>
      <c r="G592" s="2"/>
      <c r="H592" s="2"/>
      <c r="I592" s="2"/>
      <c r="J592" s="2"/>
      <c r="K592" s="2"/>
      <c r="L592" s="2"/>
      <c r="M592" s="2"/>
      <c r="N592" s="6"/>
      <c r="O592" s="6"/>
      <c r="P592" s="6"/>
      <c r="Q592" s="6"/>
      <c r="R592" s="6"/>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33"/>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row>
    <row r="593" spans="2:69" x14ac:dyDescent="0.25">
      <c r="B593" s="14"/>
      <c r="C593" s="2"/>
      <c r="D593" s="2"/>
      <c r="E593" s="2"/>
      <c r="G593" s="2"/>
      <c r="H593" s="2"/>
      <c r="I593" s="2"/>
      <c r="J593" s="2"/>
      <c r="K593" s="2"/>
      <c r="L593" s="2"/>
      <c r="M593" s="2"/>
      <c r="N593" s="6"/>
      <c r="O593" s="6"/>
      <c r="P593" s="6"/>
      <c r="Q593" s="6"/>
      <c r="R593" s="6"/>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33"/>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row>
    <row r="594" spans="2:69" x14ac:dyDescent="0.25">
      <c r="B594" s="14"/>
      <c r="C594" s="2"/>
      <c r="D594" s="2"/>
      <c r="E594" s="2"/>
      <c r="G594" s="2"/>
      <c r="H594" s="2"/>
      <c r="I594" s="2"/>
      <c r="J594" s="2"/>
      <c r="K594" s="2"/>
      <c r="L594" s="2"/>
      <c r="M594" s="2"/>
      <c r="N594" s="6"/>
      <c r="O594" s="6"/>
      <c r="P594" s="6"/>
      <c r="Q594" s="6"/>
      <c r="R594" s="6"/>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33"/>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row>
    <row r="595" spans="2:69" x14ac:dyDescent="0.25">
      <c r="B595" s="14"/>
      <c r="C595" s="2"/>
      <c r="D595" s="2"/>
      <c r="E595" s="2"/>
      <c r="G595" s="2"/>
      <c r="H595" s="2"/>
      <c r="I595" s="2"/>
      <c r="J595" s="2"/>
      <c r="K595" s="2"/>
      <c r="L595" s="2"/>
      <c r="M595" s="2"/>
      <c r="N595" s="6"/>
      <c r="O595" s="6"/>
      <c r="P595" s="6"/>
      <c r="Q595" s="6"/>
      <c r="R595" s="6"/>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33"/>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row>
    <row r="596" spans="2:69" x14ac:dyDescent="0.25">
      <c r="B596" s="14"/>
      <c r="C596" s="2"/>
      <c r="D596" s="2"/>
      <c r="E596" s="2"/>
      <c r="G596" s="2"/>
      <c r="H596" s="2"/>
      <c r="I596" s="2"/>
      <c r="J596" s="2"/>
      <c r="K596" s="2"/>
      <c r="L596" s="2"/>
      <c r="M596" s="2"/>
      <c r="N596" s="6"/>
      <c r="O596" s="6"/>
      <c r="P596" s="6"/>
      <c r="Q596" s="6"/>
      <c r="R596" s="6"/>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33"/>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row>
    <row r="597" spans="2:69" x14ac:dyDescent="0.25">
      <c r="B597" s="14"/>
      <c r="C597" s="2"/>
      <c r="D597" s="2"/>
      <c r="E597" s="2"/>
      <c r="G597" s="2"/>
      <c r="H597" s="2"/>
      <c r="I597" s="2"/>
      <c r="J597" s="2"/>
      <c r="K597" s="2"/>
      <c r="L597" s="2"/>
      <c r="M597" s="2"/>
      <c r="N597" s="6"/>
      <c r="O597" s="6"/>
      <c r="P597" s="6"/>
      <c r="Q597" s="6"/>
      <c r="R597" s="6"/>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33"/>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row>
    <row r="598" spans="2:69" x14ac:dyDescent="0.25">
      <c r="B598" s="14"/>
      <c r="C598" s="2"/>
      <c r="D598" s="2"/>
      <c r="E598" s="2"/>
      <c r="G598" s="2"/>
      <c r="H598" s="2"/>
      <c r="I598" s="2"/>
      <c r="J598" s="2"/>
      <c r="K598" s="2"/>
      <c r="L598" s="2"/>
      <c r="M598" s="2"/>
      <c r="N598" s="6"/>
      <c r="O598" s="6"/>
      <c r="P598" s="6"/>
      <c r="Q598" s="6"/>
      <c r="R598" s="6"/>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33"/>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row>
    <row r="599" spans="2:69" x14ac:dyDescent="0.25">
      <c r="B599" s="14"/>
      <c r="C599" s="2"/>
      <c r="D599" s="2"/>
      <c r="E599" s="2"/>
      <c r="G599" s="2"/>
      <c r="H599" s="2"/>
      <c r="I599" s="2"/>
      <c r="J599" s="2"/>
      <c r="K599" s="2"/>
      <c r="L599" s="2"/>
      <c r="M599" s="2"/>
      <c r="N599" s="6"/>
      <c r="O599" s="6"/>
      <c r="P599" s="6"/>
      <c r="Q599" s="6"/>
      <c r="R599" s="6"/>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33"/>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row>
    <row r="600" spans="2:69" x14ac:dyDescent="0.25">
      <c r="B600" s="14"/>
      <c r="C600" s="2"/>
      <c r="D600" s="2"/>
      <c r="E600" s="2"/>
      <c r="G600" s="2"/>
      <c r="H600" s="2"/>
      <c r="I600" s="2"/>
      <c r="J600" s="2"/>
      <c r="K600" s="2"/>
      <c r="L600" s="2"/>
      <c r="M600" s="2"/>
      <c r="N600" s="6"/>
      <c r="O600" s="6"/>
      <c r="P600" s="6"/>
      <c r="Q600" s="6"/>
      <c r="R600" s="6"/>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33"/>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row>
    <row r="601" spans="2:69" x14ac:dyDescent="0.25">
      <c r="B601" s="14"/>
      <c r="C601" s="2"/>
      <c r="D601" s="2"/>
      <c r="E601" s="2"/>
      <c r="G601" s="2"/>
      <c r="H601" s="2"/>
      <c r="I601" s="2"/>
      <c r="J601" s="2"/>
      <c r="K601" s="2"/>
      <c r="L601" s="2"/>
      <c r="M601" s="2"/>
      <c r="N601" s="6"/>
      <c r="O601" s="6"/>
      <c r="P601" s="6"/>
      <c r="Q601" s="6"/>
      <c r="R601" s="6"/>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33"/>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row>
    <row r="602" spans="2:69" x14ac:dyDescent="0.25">
      <c r="B602" s="14"/>
      <c r="C602" s="2"/>
      <c r="D602" s="2"/>
      <c r="E602" s="2"/>
      <c r="G602" s="2"/>
      <c r="H602" s="2"/>
      <c r="I602" s="2"/>
      <c r="J602" s="2"/>
      <c r="K602" s="2"/>
      <c r="L602" s="2"/>
      <c r="M602" s="2"/>
      <c r="N602" s="6"/>
      <c r="O602" s="6"/>
      <c r="P602" s="6"/>
      <c r="Q602" s="6"/>
      <c r="R602" s="6"/>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33"/>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row>
    <row r="603" spans="2:69" x14ac:dyDescent="0.25">
      <c r="B603" s="14"/>
      <c r="C603" s="2"/>
      <c r="D603" s="2"/>
      <c r="E603" s="2"/>
      <c r="G603" s="2"/>
      <c r="H603" s="2"/>
      <c r="I603" s="2"/>
      <c r="J603" s="2"/>
      <c r="K603" s="2"/>
      <c r="L603" s="2"/>
      <c r="M603" s="2"/>
      <c r="N603" s="6"/>
      <c r="O603" s="6"/>
      <c r="P603" s="6"/>
      <c r="Q603" s="6"/>
      <c r="R603" s="6"/>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33"/>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row>
    <row r="604" spans="2:69" x14ac:dyDescent="0.25">
      <c r="B604" s="14"/>
      <c r="C604" s="2"/>
      <c r="D604" s="2"/>
      <c r="E604" s="2"/>
      <c r="G604" s="2"/>
      <c r="H604" s="2"/>
      <c r="I604" s="2"/>
      <c r="J604" s="2"/>
      <c r="K604" s="2"/>
      <c r="L604" s="2"/>
      <c r="M604" s="2"/>
      <c r="N604" s="6"/>
      <c r="O604" s="6"/>
      <c r="P604" s="6"/>
      <c r="Q604" s="6"/>
      <c r="R604" s="6"/>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33"/>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row>
    <row r="605" spans="2:69" x14ac:dyDescent="0.25">
      <c r="B605" s="14"/>
      <c r="C605" s="2"/>
      <c r="D605" s="2"/>
      <c r="E605" s="2"/>
      <c r="G605" s="2"/>
      <c r="H605" s="2"/>
      <c r="I605" s="2"/>
      <c r="J605" s="2"/>
      <c r="K605" s="2"/>
      <c r="L605" s="2"/>
      <c r="M605" s="2"/>
      <c r="N605" s="6"/>
      <c r="O605" s="6"/>
      <c r="P605" s="6"/>
      <c r="Q605" s="6"/>
      <c r="R605" s="6"/>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33"/>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row>
    <row r="606" spans="2:69" x14ac:dyDescent="0.25">
      <c r="B606" s="14"/>
      <c r="C606" s="2"/>
      <c r="D606" s="2"/>
      <c r="E606" s="2"/>
      <c r="G606" s="2"/>
      <c r="H606" s="2"/>
      <c r="I606" s="2"/>
      <c r="J606" s="2"/>
      <c r="K606" s="2"/>
      <c r="L606" s="2"/>
      <c r="M606" s="2"/>
      <c r="N606" s="6"/>
      <c r="O606" s="6"/>
      <c r="P606" s="6"/>
      <c r="Q606" s="6"/>
      <c r="R606" s="6"/>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33"/>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row>
    <row r="607" spans="2:69" x14ac:dyDescent="0.25">
      <c r="B607" s="14"/>
      <c r="C607" s="2"/>
      <c r="D607" s="2"/>
      <c r="E607" s="2"/>
      <c r="G607" s="2"/>
      <c r="H607" s="2"/>
      <c r="I607" s="2"/>
      <c r="J607" s="2"/>
      <c r="K607" s="2"/>
      <c r="L607" s="2"/>
      <c r="M607" s="2"/>
      <c r="N607" s="6"/>
      <c r="O607" s="6"/>
      <c r="P607" s="6"/>
      <c r="Q607" s="6"/>
      <c r="R607" s="6"/>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33"/>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row>
    <row r="608" spans="2:69" x14ac:dyDescent="0.25">
      <c r="B608" s="14"/>
      <c r="C608" s="2"/>
      <c r="D608" s="2"/>
      <c r="E608" s="2"/>
      <c r="G608" s="2"/>
      <c r="H608" s="2"/>
      <c r="I608" s="2"/>
      <c r="J608" s="2"/>
      <c r="K608" s="2"/>
      <c r="L608" s="2"/>
      <c r="M608" s="2"/>
      <c r="N608" s="6"/>
      <c r="O608" s="6"/>
      <c r="P608" s="6"/>
      <c r="Q608" s="6"/>
      <c r="R608" s="6"/>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33"/>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row>
    <row r="609" spans="2:69" x14ac:dyDescent="0.25">
      <c r="B609" s="14"/>
      <c r="C609" s="2"/>
      <c r="D609" s="2"/>
      <c r="E609" s="2"/>
      <c r="G609" s="2"/>
      <c r="H609" s="2"/>
      <c r="I609" s="2"/>
      <c r="J609" s="2"/>
      <c r="K609" s="2"/>
      <c r="L609" s="2"/>
      <c r="M609" s="2"/>
      <c r="N609" s="6"/>
      <c r="O609" s="6"/>
      <c r="P609" s="6"/>
      <c r="Q609" s="6"/>
      <c r="R609" s="6"/>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33"/>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row>
    <row r="610" spans="2:69" x14ac:dyDescent="0.25">
      <c r="B610" s="14"/>
      <c r="C610" s="2"/>
      <c r="D610" s="2"/>
      <c r="E610" s="2"/>
      <c r="G610" s="2"/>
      <c r="H610" s="2"/>
      <c r="I610" s="2"/>
      <c r="J610" s="2"/>
      <c r="K610" s="2"/>
      <c r="L610" s="2"/>
      <c r="M610" s="2"/>
      <c r="N610" s="6"/>
      <c r="O610" s="6"/>
      <c r="P610" s="6"/>
      <c r="Q610" s="6"/>
      <c r="R610" s="6"/>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33"/>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row>
    <row r="611" spans="2:69" x14ac:dyDescent="0.25">
      <c r="B611" s="14"/>
      <c r="C611" s="2"/>
      <c r="D611" s="2"/>
      <c r="E611" s="2"/>
      <c r="G611" s="2"/>
      <c r="H611" s="2"/>
      <c r="I611" s="2"/>
      <c r="J611" s="2"/>
      <c r="K611" s="2"/>
      <c r="L611" s="2"/>
      <c r="M611" s="2"/>
      <c r="N611" s="6"/>
      <c r="O611" s="6"/>
      <c r="P611" s="6"/>
      <c r="Q611" s="6"/>
      <c r="R611" s="6"/>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33"/>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row>
    <row r="612" spans="2:69" x14ac:dyDescent="0.25">
      <c r="B612" s="14"/>
      <c r="C612" s="2"/>
      <c r="D612" s="2"/>
      <c r="E612" s="2"/>
      <c r="G612" s="2"/>
      <c r="H612" s="2"/>
      <c r="I612" s="2"/>
      <c r="J612" s="2"/>
      <c r="K612" s="2"/>
      <c r="L612" s="2"/>
      <c r="M612" s="2"/>
      <c r="N612" s="6"/>
      <c r="O612" s="6"/>
      <c r="P612" s="6"/>
      <c r="Q612" s="6"/>
      <c r="R612" s="6"/>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33"/>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row>
    <row r="613" spans="2:69" x14ac:dyDescent="0.25">
      <c r="B613" s="14"/>
      <c r="C613" s="2"/>
      <c r="D613" s="2"/>
      <c r="E613" s="2"/>
      <c r="G613" s="2"/>
      <c r="H613" s="2"/>
      <c r="I613" s="2"/>
      <c r="J613" s="2"/>
      <c r="K613" s="2"/>
      <c r="L613" s="2"/>
      <c r="M613" s="2"/>
      <c r="N613" s="6"/>
      <c r="O613" s="6"/>
      <c r="P613" s="6"/>
      <c r="Q613" s="6"/>
      <c r="R613" s="6"/>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33"/>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row>
    <row r="614" spans="2:69" x14ac:dyDescent="0.25">
      <c r="B614" s="14"/>
      <c r="C614" s="2"/>
      <c r="D614" s="2"/>
      <c r="E614" s="2"/>
      <c r="G614" s="2"/>
      <c r="H614" s="2"/>
      <c r="I614" s="2"/>
      <c r="J614" s="2"/>
      <c r="K614" s="2"/>
      <c r="L614" s="2"/>
      <c r="M614" s="2"/>
      <c r="N614" s="6"/>
      <c r="O614" s="6"/>
      <c r="P614" s="6"/>
      <c r="Q614" s="6"/>
      <c r="R614" s="6"/>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33"/>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row>
    <row r="615" spans="2:69" x14ac:dyDescent="0.25">
      <c r="B615" s="14"/>
      <c r="C615" s="2"/>
      <c r="D615" s="2"/>
      <c r="E615" s="2"/>
      <c r="G615" s="2"/>
      <c r="H615" s="2"/>
      <c r="I615" s="2"/>
      <c r="J615" s="2"/>
      <c r="K615" s="2"/>
      <c r="L615" s="2"/>
      <c r="M615" s="2"/>
      <c r="N615" s="6"/>
      <c r="O615" s="6"/>
      <c r="P615" s="6"/>
      <c r="Q615" s="6"/>
      <c r="R615" s="6"/>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33"/>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row>
    <row r="616" spans="2:69" x14ac:dyDescent="0.25">
      <c r="B616" s="14"/>
      <c r="C616" s="2"/>
      <c r="D616" s="2"/>
      <c r="E616" s="2"/>
      <c r="G616" s="2"/>
      <c r="H616" s="2"/>
      <c r="I616" s="2"/>
      <c r="J616" s="2"/>
      <c r="K616" s="2"/>
      <c r="L616" s="2"/>
      <c r="M616" s="2"/>
      <c r="N616" s="6"/>
      <c r="O616" s="6"/>
      <c r="P616" s="6"/>
      <c r="Q616" s="6"/>
      <c r="R616" s="6"/>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33"/>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row>
    <row r="617" spans="2:69" x14ac:dyDescent="0.25">
      <c r="B617" s="14"/>
      <c r="C617" s="2"/>
      <c r="D617" s="2"/>
      <c r="E617" s="2"/>
      <c r="G617" s="2"/>
      <c r="H617" s="2"/>
      <c r="I617" s="2"/>
      <c r="J617" s="2"/>
      <c r="K617" s="2"/>
      <c r="L617" s="2"/>
      <c r="M617" s="2"/>
      <c r="N617" s="6"/>
      <c r="O617" s="6"/>
      <c r="P617" s="6"/>
      <c r="Q617" s="6"/>
      <c r="R617" s="6"/>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33"/>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row>
    <row r="618" spans="2:69" x14ac:dyDescent="0.25">
      <c r="B618" s="14"/>
      <c r="C618" s="2"/>
      <c r="D618" s="2"/>
      <c r="E618" s="2"/>
      <c r="G618" s="2"/>
      <c r="H618" s="2"/>
      <c r="I618" s="2"/>
      <c r="J618" s="2"/>
      <c r="K618" s="2"/>
      <c r="L618" s="2"/>
      <c r="M618" s="2"/>
      <c r="N618" s="6"/>
      <c r="O618" s="6"/>
      <c r="P618" s="6"/>
      <c r="Q618" s="6"/>
      <c r="R618" s="6"/>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33"/>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row>
    <row r="619" spans="2:69" x14ac:dyDescent="0.25">
      <c r="B619" s="14"/>
      <c r="C619" s="2"/>
      <c r="D619" s="2"/>
      <c r="E619" s="2"/>
      <c r="G619" s="2"/>
      <c r="H619" s="2"/>
      <c r="I619" s="2"/>
      <c r="J619" s="2"/>
      <c r="K619" s="2"/>
      <c r="L619" s="2"/>
      <c r="M619" s="2"/>
      <c r="N619" s="6"/>
      <c r="O619" s="6"/>
      <c r="P619" s="6"/>
      <c r="Q619" s="6"/>
      <c r="R619" s="6"/>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33"/>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row>
    <row r="620" spans="2:69" x14ac:dyDescent="0.25">
      <c r="B620" s="14"/>
      <c r="C620" s="2"/>
      <c r="D620" s="2"/>
      <c r="E620" s="2"/>
      <c r="G620" s="2"/>
      <c r="H620" s="2"/>
      <c r="I620" s="2"/>
      <c r="J620" s="2"/>
      <c r="K620" s="2"/>
      <c r="L620" s="2"/>
      <c r="M620" s="2"/>
      <c r="N620" s="6"/>
      <c r="O620" s="6"/>
      <c r="P620" s="6"/>
      <c r="Q620" s="6"/>
      <c r="R620" s="6"/>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33"/>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row>
    <row r="621" spans="2:69" x14ac:dyDescent="0.25">
      <c r="B621" s="14"/>
      <c r="C621" s="2"/>
      <c r="D621" s="2"/>
      <c r="E621" s="2"/>
      <c r="G621" s="2"/>
      <c r="H621" s="2"/>
      <c r="I621" s="2"/>
      <c r="J621" s="2"/>
      <c r="K621" s="2"/>
      <c r="L621" s="2"/>
      <c r="M621" s="2"/>
      <c r="N621" s="6"/>
      <c r="O621" s="6"/>
      <c r="P621" s="6"/>
      <c r="Q621" s="6"/>
      <c r="R621" s="6"/>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33"/>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row>
    <row r="622" spans="2:69" x14ac:dyDescent="0.25">
      <c r="B622" s="14"/>
      <c r="C622" s="2"/>
      <c r="D622" s="2"/>
      <c r="E622" s="2"/>
      <c r="G622" s="2"/>
      <c r="H622" s="2"/>
      <c r="I622" s="2"/>
      <c r="J622" s="2"/>
      <c r="K622" s="2"/>
      <c r="L622" s="2"/>
      <c r="M622" s="2"/>
      <c r="N622" s="6"/>
      <c r="O622" s="6"/>
      <c r="P622" s="6"/>
      <c r="Q622" s="6"/>
      <c r="R622" s="6"/>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33"/>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row>
    <row r="623" spans="2:69" x14ac:dyDescent="0.25">
      <c r="B623" s="14"/>
      <c r="C623" s="2"/>
      <c r="D623" s="2"/>
      <c r="E623" s="2"/>
      <c r="G623" s="2"/>
      <c r="H623" s="2"/>
      <c r="I623" s="2"/>
      <c r="J623" s="2"/>
      <c r="K623" s="2"/>
      <c r="L623" s="2"/>
      <c r="M623" s="2"/>
      <c r="N623" s="6"/>
      <c r="O623" s="6"/>
      <c r="P623" s="6"/>
      <c r="Q623" s="6"/>
      <c r="R623" s="6"/>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33"/>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row>
    <row r="624" spans="2:69" x14ac:dyDescent="0.25">
      <c r="B624" s="14"/>
      <c r="C624" s="2"/>
      <c r="D624" s="2"/>
      <c r="E624" s="2"/>
      <c r="G624" s="2"/>
      <c r="H624" s="2"/>
      <c r="I624" s="2"/>
      <c r="J624" s="2"/>
      <c r="K624" s="2"/>
      <c r="L624" s="2"/>
      <c r="M624" s="2"/>
      <c r="N624" s="6"/>
      <c r="O624" s="6"/>
      <c r="P624" s="6"/>
      <c r="Q624" s="6"/>
      <c r="R624" s="6"/>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33"/>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row>
    <row r="625" spans="2:69" x14ac:dyDescent="0.25">
      <c r="B625" s="14"/>
      <c r="C625" s="2"/>
      <c r="D625" s="2"/>
      <c r="E625" s="2"/>
      <c r="G625" s="2"/>
      <c r="H625" s="2"/>
      <c r="I625" s="2"/>
      <c r="J625" s="2"/>
      <c r="K625" s="2"/>
      <c r="L625" s="2"/>
      <c r="M625" s="2"/>
      <c r="N625" s="6"/>
      <c r="O625" s="6"/>
      <c r="P625" s="6"/>
      <c r="Q625" s="6"/>
      <c r="R625" s="6"/>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33"/>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row>
    <row r="626" spans="2:69" x14ac:dyDescent="0.25">
      <c r="B626" s="14"/>
      <c r="C626" s="2"/>
      <c r="D626" s="2"/>
      <c r="E626" s="2"/>
      <c r="G626" s="2"/>
      <c r="H626" s="2"/>
      <c r="I626" s="2"/>
      <c r="J626" s="2"/>
      <c r="K626" s="2"/>
      <c r="L626" s="2"/>
      <c r="M626" s="2"/>
      <c r="N626" s="6"/>
      <c r="O626" s="6"/>
      <c r="P626" s="6"/>
      <c r="Q626" s="6"/>
      <c r="R626" s="6"/>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33"/>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row>
    <row r="627" spans="2:69" x14ac:dyDescent="0.25">
      <c r="B627" s="14"/>
      <c r="C627" s="2"/>
      <c r="D627" s="2"/>
      <c r="E627" s="2"/>
      <c r="G627" s="2"/>
      <c r="H627" s="2"/>
      <c r="I627" s="2"/>
      <c r="J627" s="2"/>
      <c r="K627" s="2"/>
      <c r="L627" s="2"/>
      <c r="M627" s="2"/>
      <c r="N627" s="6"/>
      <c r="O627" s="6"/>
      <c r="P627" s="6"/>
      <c r="Q627" s="6"/>
      <c r="R627" s="6"/>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33"/>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row>
    <row r="628" spans="2:69" x14ac:dyDescent="0.25">
      <c r="B628" s="14"/>
      <c r="C628" s="2"/>
      <c r="D628" s="2"/>
      <c r="E628" s="2"/>
      <c r="G628" s="2"/>
      <c r="H628" s="2"/>
      <c r="I628" s="2"/>
      <c r="J628" s="2"/>
      <c r="K628" s="2"/>
      <c r="L628" s="2"/>
      <c r="M628" s="2"/>
      <c r="N628" s="6"/>
      <c r="O628" s="6"/>
      <c r="P628" s="6"/>
      <c r="Q628" s="6"/>
      <c r="R628" s="6"/>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33"/>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row>
    <row r="629" spans="2:69" x14ac:dyDescent="0.25">
      <c r="B629" s="14"/>
      <c r="C629" s="2"/>
      <c r="D629" s="2"/>
      <c r="E629" s="2"/>
      <c r="G629" s="2"/>
      <c r="H629" s="2"/>
      <c r="I629" s="2"/>
      <c r="J629" s="2"/>
      <c r="K629" s="2"/>
      <c r="L629" s="2"/>
      <c r="M629" s="2"/>
      <c r="N629" s="6"/>
      <c r="O629" s="6"/>
      <c r="P629" s="6"/>
      <c r="Q629" s="6"/>
      <c r="R629" s="6"/>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33"/>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row>
    <row r="630" spans="2:69" x14ac:dyDescent="0.25">
      <c r="B630" s="14"/>
      <c r="C630" s="2"/>
      <c r="D630" s="2"/>
      <c r="E630" s="2"/>
      <c r="G630" s="2"/>
      <c r="H630" s="2"/>
      <c r="I630" s="2"/>
      <c r="J630" s="2"/>
      <c r="K630" s="2"/>
      <c r="L630" s="2"/>
      <c r="M630" s="2"/>
      <c r="N630" s="6"/>
      <c r="O630" s="6"/>
      <c r="P630" s="6"/>
      <c r="Q630" s="6"/>
      <c r="R630" s="6"/>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33"/>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row>
    <row r="631" spans="2:69" x14ac:dyDescent="0.25">
      <c r="B631" s="14"/>
      <c r="C631" s="2"/>
      <c r="D631" s="2"/>
      <c r="E631" s="2"/>
      <c r="G631" s="2"/>
      <c r="H631" s="2"/>
      <c r="I631" s="2"/>
      <c r="J631" s="2"/>
      <c r="K631" s="2"/>
      <c r="L631" s="2"/>
      <c r="M631" s="2"/>
      <c r="N631" s="6"/>
      <c r="O631" s="6"/>
      <c r="P631" s="6"/>
      <c r="Q631" s="6"/>
      <c r="R631" s="6"/>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33"/>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row>
    <row r="632" spans="2:69" x14ac:dyDescent="0.25">
      <c r="B632" s="14"/>
      <c r="C632" s="2"/>
      <c r="D632" s="2"/>
      <c r="E632" s="2"/>
      <c r="G632" s="2"/>
      <c r="H632" s="2"/>
      <c r="I632" s="2"/>
      <c r="J632" s="2"/>
      <c r="K632" s="2"/>
      <c r="L632" s="2"/>
      <c r="M632" s="2"/>
      <c r="N632" s="6"/>
      <c r="O632" s="6"/>
      <c r="P632" s="6"/>
      <c r="Q632" s="6"/>
      <c r="R632" s="6"/>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33"/>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row>
    <row r="633" spans="2:69" x14ac:dyDescent="0.25">
      <c r="B633" s="14"/>
      <c r="C633" s="2"/>
      <c r="D633" s="2"/>
      <c r="E633" s="2"/>
      <c r="G633" s="2"/>
      <c r="H633" s="2"/>
      <c r="I633" s="2"/>
      <c r="J633" s="2"/>
      <c r="K633" s="2"/>
      <c r="L633" s="2"/>
      <c r="M633" s="2"/>
      <c r="N633" s="6"/>
      <c r="O633" s="6"/>
      <c r="P633" s="6"/>
      <c r="Q633" s="6"/>
      <c r="R633" s="6"/>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33"/>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row>
    <row r="634" spans="2:69" x14ac:dyDescent="0.25">
      <c r="B634" s="14"/>
      <c r="C634" s="2"/>
      <c r="D634" s="2"/>
      <c r="E634" s="2"/>
      <c r="G634" s="2"/>
      <c r="H634" s="2"/>
      <c r="I634" s="2"/>
      <c r="J634" s="2"/>
      <c r="K634" s="2"/>
      <c r="L634" s="2"/>
      <c r="M634" s="2"/>
      <c r="N634" s="6"/>
      <c r="O634" s="6"/>
      <c r="P634" s="6"/>
      <c r="Q634" s="6"/>
      <c r="R634" s="6"/>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33"/>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row>
    <row r="635" spans="2:69" x14ac:dyDescent="0.25">
      <c r="B635" s="14"/>
      <c r="C635" s="2"/>
      <c r="D635" s="2"/>
      <c r="E635" s="2"/>
      <c r="G635" s="2"/>
      <c r="H635" s="2"/>
      <c r="I635" s="2"/>
      <c r="J635" s="2"/>
      <c r="K635" s="2"/>
      <c r="L635" s="2"/>
      <c r="M635" s="2"/>
      <c r="N635" s="6"/>
      <c r="O635" s="6"/>
      <c r="P635" s="6"/>
      <c r="Q635" s="6"/>
      <c r="R635" s="6"/>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33"/>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row>
    <row r="636" spans="2:69" x14ac:dyDescent="0.25">
      <c r="B636" s="14"/>
      <c r="C636" s="2"/>
      <c r="D636" s="2"/>
      <c r="E636" s="2"/>
      <c r="G636" s="2"/>
      <c r="H636" s="2"/>
      <c r="I636" s="2"/>
      <c r="J636" s="2"/>
      <c r="K636" s="2"/>
      <c r="L636" s="2"/>
      <c r="M636" s="2"/>
      <c r="N636" s="6"/>
      <c r="O636" s="6"/>
      <c r="P636" s="6"/>
      <c r="Q636" s="6"/>
      <c r="R636" s="6"/>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33"/>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row>
    <row r="637" spans="2:69" x14ac:dyDescent="0.25">
      <c r="B637" s="14"/>
      <c r="C637" s="2"/>
      <c r="D637" s="2"/>
      <c r="E637" s="2"/>
      <c r="G637" s="2"/>
      <c r="H637" s="2"/>
      <c r="I637" s="2"/>
      <c r="J637" s="2"/>
      <c r="K637" s="2"/>
      <c r="L637" s="2"/>
      <c r="M637" s="2"/>
      <c r="N637" s="6"/>
      <c r="O637" s="6"/>
      <c r="P637" s="6"/>
      <c r="Q637" s="6"/>
      <c r="R637" s="6"/>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33"/>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row>
    <row r="638" spans="2:69" x14ac:dyDescent="0.25">
      <c r="B638" s="14"/>
      <c r="C638" s="2"/>
      <c r="D638" s="2"/>
      <c r="E638" s="2"/>
      <c r="G638" s="2"/>
      <c r="H638" s="2"/>
      <c r="I638" s="2"/>
      <c r="J638" s="2"/>
      <c r="K638" s="2"/>
      <c r="L638" s="2"/>
      <c r="M638" s="2"/>
      <c r="N638" s="6"/>
      <c r="O638" s="6"/>
      <c r="P638" s="6"/>
      <c r="Q638" s="6"/>
      <c r="R638" s="6"/>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33"/>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row>
    <row r="639" spans="2:69" x14ac:dyDescent="0.25">
      <c r="B639" s="14"/>
      <c r="C639" s="2"/>
      <c r="D639" s="2"/>
      <c r="E639" s="2"/>
      <c r="G639" s="2"/>
      <c r="H639" s="2"/>
      <c r="I639" s="2"/>
      <c r="J639" s="2"/>
      <c r="K639" s="2"/>
      <c r="L639" s="2"/>
      <c r="M639" s="2"/>
      <c r="N639" s="6"/>
      <c r="O639" s="6"/>
      <c r="P639" s="6"/>
      <c r="Q639" s="6"/>
      <c r="R639" s="6"/>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33"/>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row>
    <row r="640" spans="2:69" x14ac:dyDescent="0.25">
      <c r="B640" s="14"/>
      <c r="C640" s="2"/>
      <c r="D640" s="2"/>
      <c r="E640" s="2"/>
      <c r="G640" s="2"/>
      <c r="H640" s="2"/>
      <c r="I640" s="2"/>
      <c r="J640" s="2"/>
      <c r="K640" s="2"/>
      <c r="L640" s="2"/>
      <c r="M640" s="2"/>
      <c r="N640" s="6"/>
      <c r="O640" s="6"/>
      <c r="P640" s="6"/>
      <c r="Q640" s="6"/>
      <c r="R640" s="6"/>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33"/>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row>
    <row r="641" spans="2:69" x14ac:dyDescent="0.25">
      <c r="B641" s="14"/>
      <c r="C641" s="2"/>
      <c r="D641" s="2"/>
      <c r="E641" s="2"/>
      <c r="G641" s="2"/>
      <c r="H641" s="2"/>
      <c r="I641" s="2"/>
      <c r="J641" s="2"/>
      <c r="K641" s="2"/>
      <c r="L641" s="2"/>
      <c r="M641" s="2"/>
      <c r="N641" s="6"/>
      <c r="O641" s="6"/>
      <c r="P641" s="6"/>
      <c r="Q641" s="6"/>
      <c r="R641" s="6"/>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33"/>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row>
    <row r="642" spans="2:69" x14ac:dyDescent="0.25">
      <c r="B642" s="14"/>
      <c r="C642" s="2"/>
      <c r="D642" s="2"/>
      <c r="E642" s="2"/>
      <c r="G642" s="2"/>
      <c r="H642" s="2"/>
      <c r="I642" s="2"/>
      <c r="J642" s="2"/>
      <c r="K642" s="2"/>
      <c r="L642" s="2"/>
      <c r="M642" s="2"/>
      <c r="N642" s="6"/>
      <c r="O642" s="6"/>
      <c r="P642" s="6"/>
      <c r="Q642" s="6"/>
      <c r="R642" s="6"/>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33"/>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row>
    <row r="643" spans="2:69" x14ac:dyDescent="0.25">
      <c r="B643" s="14"/>
      <c r="C643" s="2"/>
      <c r="D643" s="2"/>
      <c r="E643" s="2"/>
      <c r="G643" s="2"/>
      <c r="H643" s="2"/>
      <c r="I643" s="2"/>
      <c r="J643" s="2"/>
      <c r="K643" s="2"/>
      <c r="L643" s="2"/>
      <c r="M643" s="2"/>
      <c r="N643" s="6"/>
      <c r="O643" s="6"/>
      <c r="P643" s="6"/>
      <c r="Q643" s="6"/>
      <c r="R643" s="6"/>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33"/>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row>
    <row r="644" spans="2:69" x14ac:dyDescent="0.25">
      <c r="B644" s="14"/>
      <c r="C644" s="2"/>
      <c r="D644" s="2"/>
      <c r="E644" s="2"/>
      <c r="G644" s="2"/>
      <c r="H644" s="2"/>
      <c r="I644" s="2"/>
      <c r="J644" s="2"/>
      <c r="K644" s="2"/>
      <c r="L644" s="2"/>
      <c r="M644" s="2"/>
      <c r="N644" s="6"/>
      <c r="O644" s="6"/>
      <c r="P644" s="6"/>
      <c r="Q644" s="6"/>
      <c r="R644" s="6"/>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33"/>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row>
    <row r="645" spans="2:69" x14ac:dyDescent="0.25">
      <c r="B645" s="14"/>
      <c r="C645" s="2"/>
      <c r="D645" s="2"/>
      <c r="E645" s="2"/>
      <c r="G645" s="2"/>
      <c r="H645" s="2"/>
      <c r="I645" s="2"/>
      <c r="J645" s="2"/>
      <c r="K645" s="2"/>
      <c r="L645" s="2"/>
      <c r="M645" s="2"/>
      <c r="N645" s="6"/>
      <c r="O645" s="6"/>
      <c r="P645" s="6"/>
      <c r="Q645" s="6"/>
      <c r="R645" s="6"/>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33"/>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row>
    <row r="646" spans="2:69" x14ac:dyDescent="0.25">
      <c r="B646" s="14"/>
      <c r="C646" s="2"/>
      <c r="D646" s="2"/>
      <c r="E646" s="2"/>
      <c r="G646" s="2"/>
      <c r="H646" s="2"/>
      <c r="I646" s="2"/>
      <c r="J646" s="2"/>
      <c r="K646" s="2"/>
      <c r="L646" s="2"/>
      <c r="M646" s="2"/>
      <c r="N646" s="6"/>
      <c r="O646" s="6"/>
      <c r="P646" s="6"/>
      <c r="Q646" s="6"/>
      <c r="R646" s="6"/>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33"/>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row>
    <row r="647" spans="2:69" x14ac:dyDescent="0.25">
      <c r="B647" s="14"/>
      <c r="C647" s="2"/>
      <c r="D647" s="2"/>
      <c r="E647" s="2"/>
      <c r="G647" s="2"/>
      <c r="H647" s="2"/>
      <c r="I647" s="2"/>
      <c r="J647" s="2"/>
      <c r="K647" s="2"/>
      <c r="L647" s="2"/>
      <c r="M647" s="2"/>
      <c r="N647" s="6"/>
      <c r="O647" s="6"/>
      <c r="P647" s="6"/>
      <c r="Q647" s="6"/>
      <c r="R647" s="6"/>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33"/>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row>
    <row r="648" spans="2:69" x14ac:dyDescent="0.25">
      <c r="B648" s="14"/>
      <c r="C648" s="2"/>
      <c r="D648" s="2"/>
      <c r="E648" s="2"/>
      <c r="G648" s="2"/>
      <c r="H648" s="2"/>
      <c r="I648" s="2"/>
      <c r="J648" s="2"/>
      <c r="K648" s="2"/>
      <c r="L648" s="2"/>
      <c r="M648" s="2"/>
      <c r="N648" s="6"/>
      <c r="O648" s="6"/>
      <c r="P648" s="6"/>
      <c r="Q648" s="6"/>
      <c r="R648" s="6"/>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33"/>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row>
    <row r="649" spans="2:69" x14ac:dyDescent="0.25">
      <c r="B649" s="14"/>
      <c r="C649" s="2"/>
      <c r="D649" s="2"/>
      <c r="E649" s="2"/>
      <c r="G649" s="2"/>
      <c r="H649" s="2"/>
      <c r="I649" s="2"/>
      <c r="J649" s="2"/>
      <c r="K649" s="2"/>
      <c r="L649" s="2"/>
      <c r="M649" s="2"/>
      <c r="N649" s="6"/>
      <c r="O649" s="6"/>
      <c r="P649" s="6"/>
      <c r="Q649" s="6"/>
      <c r="R649" s="6"/>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33"/>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row>
    <row r="650" spans="2:69" x14ac:dyDescent="0.25">
      <c r="B650" s="14"/>
      <c r="C650" s="2"/>
      <c r="D650" s="2"/>
      <c r="E650" s="2"/>
      <c r="G650" s="2"/>
      <c r="H650" s="2"/>
      <c r="I650" s="2"/>
      <c r="J650" s="2"/>
      <c r="K650" s="2"/>
      <c r="L650" s="2"/>
      <c r="M650" s="2"/>
      <c r="N650" s="6"/>
      <c r="O650" s="6"/>
      <c r="P650" s="6"/>
      <c r="Q650" s="6"/>
      <c r="R650" s="6"/>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33"/>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row>
    <row r="651" spans="2:69" x14ac:dyDescent="0.25">
      <c r="B651" s="14"/>
      <c r="C651" s="2"/>
      <c r="D651" s="2"/>
      <c r="E651" s="2"/>
      <c r="G651" s="2"/>
      <c r="H651" s="2"/>
      <c r="I651" s="2"/>
      <c r="J651" s="2"/>
      <c r="K651" s="2"/>
      <c r="L651" s="2"/>
      <c r="M651" s="2"/>
      <c r="N651" s="6"/>
      <c r="O651" s="6"/>
      <c r="P651" s="6"/>
      <c r="Q651" s="6"/>
      <c r="R651" s="6"/>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33"/>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row>
    <row r="652" spans="2:69" x14ac:dyDescent="0.25">
      <c r="B652" s="14"/>
      <c r="C652" s="2"/>
      <c r="D652" s="2"/>
      <c r="E652" s="2"/>
      <c r="G652" s="2"/>
      <c r="H652" s="2"/>
      <c r="I652" s="2"/>
      <c r="J652" s="2"/>
      <c r="K652" s="2"/>
      <c r="L652" s="2"/>
      <c r="M652" s="2"/>
      <c r="N652" s="6"/>
      <c r="O652" s="6"/>
      <c r="P652" s="6"/>
      <c r="Q652" s="6"/>
      <c r="R652" s="6"/>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33"/>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row>
    <row r="653" spans="2:69" x14ac:dyDescent="0.25">
      <c r="B653" s="14"/>
      <c r="C653" s="2"/>
      <c r="D653" s="2"/>
      <c r="E653" s="2"/>
      <c r="G653" s="2"/>
      <c r="H653" s="2"/>
      <c r="I653" s="2"/>
      <c r="J653" s="2"/>
      <c r="K653" s="2"/>
      <c r="L653" s="2"/>
      <c r="M653" s="2"/>
      <c r="N653" s="6"/>
      <c r="O653" s="6"/>
      <c r="P653" s="6"/>
      <c r="Q653" s="6"/>
      <c r="R653" s="6"/>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33"/>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row>
    <row r="654" spans="2:69" x14ac:dyDescent="0.25">
      <c r="B654" s="14"/>
      <c r="C654" s="2"/>
      <c r="D654" s="2"/>
      <c r="E654" s="2"/>
      <c r="G654" s="2"/>
      <c r="H654" s="2"/>
      <c r="I654" s="2"/>
      <c r="J654" s="2"/>
      <c r="K654" s="2"/>
      <c r="L654" s="2"/>
      <c r="M654" s="2"/>
      <c r="N654" s="6"/>
      <c r="O654" s="6"/>
      <c r="P654" s="6"/>
      <c r="Q654" s="6"/>
      <c r="R654" s="6"/>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33"/>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row>
    <row r="655" spans="2:69" x14ac:dyDescent="0.25">
      <c r="B655" s="14"/>
      <c r="C655" s="2"/>
      <c r="D655" s="2"/>
      <c r="E655" s="2"/>
      <c r="G655" s="2"/>
      <c r="H655" s="2"/>
      <c r="I655" s="2"/>
      <c r="J655" s="2"/>
      <c r="K655" s="2"/>
      <c r="L655" s="2"/>
      <c r="M655" s="2"/>
      <c r="N655" s="6"/>
      <c r="O655" s="6"/>
      <c r="P655" s="6"/>
      <c r="Q655" s="6"/>
      <c r="R655" s="6"/>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33"/>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row>
    <row r="656" spans="2:69" x14ac:dyDescent="0.25">
      <c r="B656" s="14"/>
      <c r="C656" s="2"/>
      <c r="D656" s="2"/>
      <c r="E656" s="2"/>
      <c r="G656" s="2"/>
      <c r="H656" s="2"/>
      <c r="I656" s="2"/>
      <c r="J656" s="2"/>
      <c r="K656" s="2"/>
      <c r="L656" s="2"/>
      <c r="M656" s="2"/>
      <c r="N656" s="6"/>
      <c r="O656" s="6"/>
      <c r="P656" s="6"/>
      <c r="Q656" s="6"/>
      <c r="R656" s="6"/>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33"/>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row>
    <row r="657" spans="2:69" x14ac:dyDescent="0.25">
      <c r="B657" s="14"/>
      <c r="C657" s="2"/>
      <c r="D657" s="2"/>
      <c r="E657" s="2"/>
      <c r="G657" s="2"/>
      <c r="H657" s="2"/>
      <c r="I657" s="2"/>
      <c r="J657" s="2"/>
      <c r="K657" s="2"/>
      <c r="L657" s="2"/>
      <c r="M657" s="2"/>
      <c r="N657" s="6"/>
      <c r="O657" s="6"/>
      <c r="P657" s="6"/>
      <c r="Q657" s="6"/>
      <c r="R657" s="6"/>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33"/>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row>
    <row r="658" spans="2:69" x14ac:dyDescent="0.25">
      <c r="B658" s="14"/>
      <c r="C658" s="2"/>
      <c r="D658" s="2"/>
      <c r="E658" s="2"/>
      <c r="G658" s="2"/>
      <c r="H658" s="2"/>
      <c r="I658" s="2"/>
      <c r="J658" s="2"/>
      <c r="K658" s="2"/>
      <c r="L658" s="2"/>
      <c r="M658" s="2"/>
      <c r="N658" s="6"/>
      <c r="O658" s="6"/>
      <c r="P658" s="6"/>
      <c r="Q658" s="6"/>
      <c r="R658" s="6"/>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33"/>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row>
    <row r="659" spans="2:69" x14ac:dyDescent="0.25">
      <c r="B659" s="14"/>
      <c r="C659" s="2"/>
      <c r="D659" s="2"/>
      <c r="E659" s="2"/>
      <c r="G659" s="2"/>
      <c r="H659" s="2"/>
      <c r="I659" s="2"/>
      <c r="J659" s="2"/>
      <c r="K659" s="2"/>
      <c r="L659" s="2"/>
      <c r="M659" s="2"/>
      <c r="N659" s="6"/>
      <c r="O659" s="6"/>
      <c r="P659" s="6"/>
      <c r="Q659" s="6"/>
      <c r="R659" s="6"/>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33"/>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row>
    <row r="660" spans="2:69" x14ac:dyDescent="0.25">
      <c r="B660" s="14"/>
      <c r="C660" s="2"/>
      <c r="D660" s="2"/>
      <c r="E660" s="2"/>
      <c r="G660" s="2"/>
      <c r="H660" s="2"/>
      <c r="I660" s="2"/>
      <c r="J660" s="2"/>
      <c r="K660" s="2"/>
      <c r="L660" s="2"/>
      <c r="M660" s="2"/>
      <c r="N660" s="6"/>
      <c r="O660" s="6"/>
      <c r="P660" s="6"/>
      <c r="Q660" s="6"/>
      <c r="R660" s="6"/>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33"/>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row>
    <row r="661" spans="2:69" x14ac:dyDescent="0.25">
      <c r="B661" s="14"/>
      <c r="C661" s="2"/>
      <c r="D661" s="2"/>
      <c r="E661" s="2"/>
      <c r="G661" s="2"/>
      <c r="H661" s="2"/>
      <c r="I661" s="2"/>
      <c r="J661" s="2"/>
      <c r="K661" s="2"/>
      <c r="L661" s="2"/>
      <c r="M661" s="2"/>
      <c r="N661" s="6"/>
      <c r="O661" s="6"/>
      <c r="P661" s="6"/>
      <c r="Q661" s="6"/>
      <c r="R661" s="6"/>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33"/>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row>
    <row r="662" spans="2:69" x14ac:dyDescent="0.25">
      <c r="B662" s="14"/>
      <c r="C662" s="2"/>
      <c r="D662" s="2"/>
      <c r="E662" s="2"/>
      <c r="G662" s="2"/>
      <c r="H662" s="2"/>
      <c r="I662" s="2"/>
      <c r="J662" s="2"/>
      <c r="K662" s="2"/>
      <c r="L662" s="2"/>
      <c r="M662" s="2"/>
      <c r="N662" s="6"/>
      <c r="O662" s="6"/>
      <c r="P662" s="6"/>
      <c r="Q662" s="6"/>
      <c r="R662" s="6"/>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33"/>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row>
    <row r="663" spans="2:69" x14ac:dyDescent="0.25">
      <c r="B663" s="14"/>
      <c r="C663" s="2"/>
      <c r="D663" s="2"/>
      <c r="E663" s="2"/>
      <c r="G663" s="2"/>
      <c r="H663" s="2"/>
      <c r="I663" s="2"/>
      <c r="J663" s="2"/>
      <c r="K663" s="2"/>
      <c r="L663" s="2"/>
      <c r="M663" s="2"/>
      <c r="N663" s="6"/>
      <c r="O663" s="6"/>
      <c r="P663" s="6"/>
      <c r="Q663" s="6"/>
      <c r="R663" s="6"/>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33"/>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row>
    <row r="664" spans="2:69" x14ac:dyDescent="0.25">
      <c r="B664" s="14"/>
      <c r="C664" s="2"/>
      <c r="D664" s="2"/>
      <c r="E664" s="2"/>
      <c r="G664" s="2"/>
      <c r="H664" s="2"/>
      <c r="I664" s="2"/>
      <c r="J664" s="2"/>
      <c r="K664" s="2"/>
      <c r="L664" s="2"/>
      <c r="M664" s="2"/>
      <c r="N664" s="6"/>
      <c r="O664" s="6"/>
      <c r="P664" s="6"/>
      <c r="Q664" s="6"/>
      <c r="R664" s="6"/>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33"/>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row>
    <row r="665" spans="2:69" x14ac:dyDescent="0.25">
      <c r="B665" s="14"/>
      <c r="C665" s="2"/>
      <c r="D665" s="2"/>
      <c r="E665" s="2"/>
      <c r="G665" s="2"/>
      <c r="H665" s="2"/>
      <c r="I665" s="2"/>
      <c r="J665" s="2"/>
      <c r="K665" s="2"/>
      <c r="L665" s="2"/>
      <c r="M665" s="2"/>
      <c r="N665" s="6"/>
      <c r="O665" s="6"/>
      <c r="P665" s="6"/>
      <c r="Q665" s="6"/>
      <c r="R665" s="6"/>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33"/>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row>
    <row r="666" spans="2:69" x14ac:dyDescent="0.25">
      <c r="B666" s="14"/>
      <c r="C666" s="2"/>
      <c r="D666" s="2"/>
      <c r="E666" s="2"/>
      <c r="G666" s="2"/>
      <c r="H666" s="2"/>
      <c r="I666" s="2"/>
      <c r="J666" s="2"/>
      <c r="K666" s="2"/>
      <c r="L666" s="2"/>
      <c r="M666" s="2"/>
      <c r="N666" s="6"/>
      <c r="O666" s="6"/>
      <c r="P666" s="6"/>
      <c r="Q666" s="6"/>
      <c r="R666" s="6"/>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33"/>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row>
    <row r="667" spans="2:69" x14ac:dyDescent="0.25">
      <c r="B667" s="14"/>
      <c r="C667" s="2"/>
      <c r="D667" s="2"/>
      <c r="E667" s="2"/>
      <c r="G667" s="2"/>
      <c r="H667" s="2"/>
      <c r="I667" s="2"/>
      <c r="J667" s="2"/>
      <c r="K667" s="2"/>
      <c r="L667" s="2"/>
      <c r="M667" s="2"/>
      <c r="N667" s="6"/>
      <c r="O667" s="6"/>
      <c r="P667" s="6"/>
      <c r="Q667" s="6"/>
      <c r="R667" s="6"/>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33"/>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row>
    <row r="668" spans="2:69" x14ac:dyDescent="0.25">
      <c r="B668" s="14"/>
      <c r="C668" s="2"/>
      <c r="D668" s="2"/>
      <c r="E668" s="2"/>
      <c r="G668" s="2"/>
      <c r="H668" s="2"/>
      <c r="I668" s="2"/>
      <c r="J668" s="2"/>
      <c r="K668" s="2"/>
      <c r="L668" s="2"/>
      <c r="M668" s="2"/>
      <c r="N668" s="6"/>
      <c r="O668" s="6"/>
      <c r="P668" s="6"/>
      <c r="Q668" s="6"/>
      <c r="R668" s="6"/>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33"/>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row>
    <row r="669" spans="2:69" x14ac:dyDescent="0.25">
      <c r="B669" s="14"/>
      <c r="C669" s="2"/>
      <c r="D669" s="2"/>
      <c r="E669" s="2"/>
      <c r="G669" s="2"/>
      <c r="H669" s="2"/>
      <c r="I669" s="2"/>
      <c r="J669" s="2"/>
      <c r="K669" s="2"/>
      <c r="L669" s="2"/>
      <c r="M669" s="2"/>
      <c r="N669" s="6"/>
      <c r="O669" s="6"/>
      <c r="P669" s="6"/>
      <c r="Q669" s="6"/>
      <c r="R669" s="6"/>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33"/>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row>
    <row r="670" spans="2:69" x14ac:dyDescent="0.25">
      <c r="B670" s="14"/>
      <c r="C670" s="2"/>
      <c r="D670" s="2"/>
      <c r="E670" s="2"/>
      <c r="G670" s="2"/>
      <c r="H670" s="2"/>
      <c r="I670" s="2"/>
      <c r="J670" s="2"/>
      <c r="K670" s="2"/>
      <c r="L670" s="2"/>
      <c r="M670" s="2"/>
      <c r="N670" s="6"/>
      <c r="O670" s="6"/>
      <c r="P670" s="6"/>
      <c r="Q670" s="6"/>
      <c r="R670" s="6"/>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33"/>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row>
    <row r="671" spans="2:69" x14ac:dyDescent="0.25">
      <c r="B671" s="14"/>
      <c r="C671" s="2"/>
      <c r="D671" s="2"/>
      <c r="E671" s="2"/>
      <c r="G671" s="2"/>
      <c r="H671" s="2"/>
      <c r="I671" s="2"/>
      <c r="J671" s="2"/>
      <c r="K671" s="2"/>
      <c r="L671" s="2"/>
      <c r="M671" s="2"/>
      <c r="N671" s="6"/>
      <c r="O671" s="6"/>
      <c r="P671" s="6"/>
      <c r="Q671" s="6"/>
      <c r="R671" s="6"/>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33"/>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row>
    <row r="672" spans="2:69" x14ac:dyDescent="0.25">
      <c r="B672" s="14"/>
      <c r="C672" s="2"/>
      <c r="D672" s="2"/>
      <c r="E672" s="2"/>
      <c r="G672" s="2"/>
      <c r="H672" s="2"/>
      <c r="I672" s="2"/>
      <c r="J672" s="2"/>
      <c r="K672" s="2"/>
      <c r="L672" s="2"/>
      <c r="M672" s="2"/>
      <c r="N672" s="6"/>
      <c r="O672" s="6"/>
      <c r="P672" s="6"/>
      <c r="Q672" s="6"/>
      <c r="R672" s="6"/>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33"/>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row>
    <row r="673" spans="2:69" x14ac:dyDescent="0.25">
      <c r="B673" s="14"/>
      <c r="C673" s="2"/>
      <c r="D673" s="2"/>
      <c r="E673" s="2"/>
      <c r="G673" s="2"/>
      <c r="H673" s="2"/>
      <c r="I673" s="2"/>
      <c r="J673" s="2"/>
      <c r="K673" s="2"/>
      <c r="L673" s="2"/>
      <c r="M673" s="2"/>
      <c r="N673" s="6"/>
      <c r="O673" s="6"/>
      <c r="P673" s="6"/>
      <c r="Q673" s="6"/>
      <c r="R673" s="6"/>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33"/>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row>
    <row r="674" spans="2:69" x14ac:dyDescent="0.25">
      <c r="B674" s="14"/>
      <c r="C674" s="2"/>
      <c r="D674" s="2"/>
      <c r="E674" s="2"/>
      <c r="G674" s="2"/>
      <c r="H674" s="2"/>
      <c r="I674" s="2"/>
      <c r="J674" s="2"/>
      <c r="K674" s="2"/>
      <c r="L674" s="2"/>
      <c r="M674" s="2"/>
      <c r="N674" s="6"/>
      <c r="O674" s="6"/>
      <c r="P674" s="6"/>
      <c r="Q674" s="6"/>
      <c r="R674" s="6"/>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33"/>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row>
    <row r="675" spans="2:69" x14ac:dyDescent="0.25">
      <c r="B675" s="14"/>
      <c r="C675" s="2"/>
      <c r="D675" s="2"/>
      <c r="E675" s="2"/>
      <c r="G675" s="2"/>
      <c r="H675" s="2"/>
      <c r="I675" s="2"/>
      <c r="J675" s="2"/>
      <c r="K675" s="2"/>
      <c r="L675" s="2"/>
      <c r="M675" s="2"/>
      <c r="N675" s="6"/>
      <c r="O675" s="6"/>
      <c r="P675" s="6"/>
      <c r="Q675" s="6"/>
      <c r="R675" s="6"/>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33"/>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row>
    <row r="676" spans="2:69" x14ac:dyDescent="0.25">
      <c r="B676" s="14"/>
      <c r="C676" s="2"/>
      <c r="D676" s="2"/>
      <c r="E676" s="2"/>
      <c r="G676" s="2"/>
      <c r="H676" s="2"/>
      <c r="I676" s="2"/>
      <c r="J676" s="2"/>
      <c r="K676" s="2"/>
      <c r="L676" s="2"/>
      <c r="M676" s="2"/>
      <c r="N676" s="6"/>
      <c r="O676" s="6"/>
      <c r="P676" s="6"/>
      <c r="Q676" s="6"/>
      <c r="R676" s="6"/>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33"/>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row>
    <row r="677" spans="2:69" x14ac:dyDescent="0.25">
      <c r="B677" s="14"/>
      <c r="C677" s="2"/>
      <c r="D677" s="2"/>
      <c r="E677" s="2"/>
      <c r="G677" s="2"/>
      <c r="H677" s="2"/>
      <c r="I677" s="2"/>
      <c r="J677" s="2"/>
      <c r="K677" s="2"/>
      <c r="L677" s="2"/>
      <c r="M677" s="2"/>
      <c r="N677" s="6"/>
      <c r="O677" s="6"/>
      <c r="P677" s="6"/>
      <c r="Q677" s="6"/>
      <c r="R677" s="6"/>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33"/>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row>
    <row r="678" spans="2:69" x14ac:dyDescent="0.25">
      <c r="B678" s="14"/>
      <c r="C678" s="2"/>
      <c r="D678" s="2"/>
      <c r="E678" s="2"/>
      <c r="G678" s="2"/>
      <c r="H678" s="2"/>
      <c r="I678" s="2"/>
      <c r="J678" s="2"/>
      <c r="K678" s="2"/>
      <c r="L678" s="2"/>
      <c r="M678" s="2"/>
      <c r="N678" s="6"/>
      <c r="O678" s="6"/>
      <c r="P678" s="6"/>
      <c r="Q678" s="6"/>
      <c r="R678" s="6"/>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33"/>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row>
    <row r="679" spans="2:69" x14ac:dyDescent="0.25">
      <c r="B679" s="14"/>
      <c r="C679" s="2"/>
      <c r="D679" s="2"/>
      <c r="E679" s="2"/>
      <c r="G679" s="2"/>
      <c r="H679" s="2"/>
      <c r="I679" s="2"/>
      <c r="J679" s="2"/>
      <c r="K679" s="2"/>
      <c r="L679" s="2"/>
      <c r="M679" s="2"/>
      <c r="N679" s="6"/>
      <c r="O679" s="6"/>
      <c r="P679" s="6"/>
      <c r="Q679" s="6"/>
      <c r="R679" s="6"/>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33"/>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row>
    <row r="680" spans="2:69" x14ac:dyDescent="0.25">
      <c r="B680" s="14"/>
      <c r="C680" s="2"/>
      <c r="D680" s="2"/>
      <c r="E680" s="2"/>
      <c r="G680" s="2"/>
      <c r="H680" s="2"/>
      <c r="I680" s="2"/>
      <c r="J680" s="2"/>
      <c r="K680" s="2"/>
      <c r="L680" s="2"/>
      <c r="M680" s="2"/>
      <c r="N680" s="6"/>
      <c r="O680" s="6"/>
      <c r="P680" s="6"/>
      <c r="Q680" s="6"/>
      <c r="R680" s="6"/>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33"/>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row>
    <row r="681" spans="2:69" x14ac:dyDescent="0.25">
      <c r="B681" s="14"/>
      <c r="C681" s="2"/>
      <c r="D681" s="2"/>
      <c r="E681" s="2"/>
      <c r="G681" s="2"/>
      <c r="H681" s="2"/>
      <c r="I681" s="2"/>
      <c r="J681" s="2"/>
      <c r="K681" s="2"/>
      <c r="L681" s="2"/>
      <c r="M681" s="2"/>
      <c r="N681" s="6"/>
      <c r="O681" s="6"/>
      <c r="P681" s="6"/>
      <c r="Q681" s="6"/>
      <c r="R681" s="6"/>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33"/>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row>
    <row r="682" spans="2:69" x14ac:dyDescent="0.25">
      <c r="B682" s="14"/>
      <c r="C682" s="2"/>
      <c r="D682" s="2"/>
      <c r="E682" s="2"/>
      <c r="G682" s="2"/>
      <c r="H682" s="2"/>
      <c r="I682" s="2"/>
      <c r="J682" s="2"/>
      <c r="K682" s="2"/>
      <c r="L682" s="2"/>
      <c r="M682" s="2"/>
      <c r="N682" s="6"/>
      <c r="O682" s="6"/>
      <c r="P682" s="6"/>
      <c r="Q682" s="6"/>
      <c r="R682" s="6"/>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33"/>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row>
    <row r="683" spans="2:69" x14ac:dyDescent="0.25">
      <c r="B683" s="14"/>
      <c r="C683" s="2"/>
      <c r="D683" s="2"/>
      <c r="E683" s="2"/>
      <c r="G683" s="2"/>
      <c r="H683" s="2"/>
      <c r="I683" s="2"/>
      <c r="J683" s="2"/>
      <c r="K683" s="2"/>
      <c r="L683" s="2"/>
      <c r="M683" s="2"/>
      <c r="N683" s="6"/>
      <c r="O683" s="6"/>
      <c r="P683" s="6"/>
      <c r="Q683" s="6"/>
      <c r="R683" s="6"/>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33"/>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row>
    <row r="684" spans="2:69" x14ac:dyDescent="0.25">
      <c r="B684" s="14"/>
      <c r="C684" s="2"/>
      <c r="D684" s="2"/>
      <c r="E684" s="2"/>
      <c r="G684" s="2"/>
      <c r="H684" s="2"/>
      <c r="I684" s="2"/>
      <c r="J684" s="2"/>
      <c r="K684" s="2"/>
      <c r="L684" s="2"/>
      <c r="M684" s="2"/>
      <c r="N684" s="6"/>
      <c r="O684" s="6"/>
      <c r="P684" s="6"/>
      <c r="Q684" s="6"/>
      <c r="R684" s="6"/>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33"/>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row>
    <row r="685" spans="2:69" x14ac:dyDescent="0.25">
      <c r="B685" s="14"/>
      <c r="C685" s="2"/>
      <c r="D685" s="2"/>
      <c r="E685" s="2"/>
      <c r="G685" s="2"/>
      <c r="H685" s="2"/>
      <c r="I685" s="2"/>
      <c r="J685" s="2"/>
      <c r="K685" s="2"/>
      <c r="L685" s="2"/>
      <c r="M685" s="2"/>
      <c r="N685" s="6"/>
      <c r="O685" s="6"/>
      <c r="P685" s="6"/>
      <c r="Q685" s="6"/>
      <c r="R685" s="6"/>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33"/>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row>
    <row r="686" spans="2:69" x14ac:dyDescent="0.25">
      <c r="B686" s="14"/>
      <c r="C686" s="2"/>
      <c r="D686" s="2"/>
      <c r="E686" s="2"/>
      <c r="G686" s="2"/>
      <c r="H686" s="2"/>
      <c r="I686" s="2"/>
      <c r="J686" s="2"/>
      <c r="K686" s="2"/>
      <c r="L686" s="2"/>
      <c r="M686" s="2"/>
      <c r="N686" s="6"/>
      <c r="O686" s="6"/>
      <c r="P686" s="6"/>
      <c r="Q686" s="6"/>
      <c r="R686" s="6"/>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33"/>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row>
    <row r="687" spans="2:69" x14ac:dyDescent="0.25">
      <c r="B687" s="14"/>
      <c r="C687" s="2"/>
      <c r="D687" s="2"/>
      <c r="E687" s="2"/>
      <c r="G687" s="2"/>
      <c r="H687" s="2"/>
      <c r="I687" s="2"/>
      <c r="J687" s="2"/>
      <c r="K687" s="2"/>
      <c r="L687" s="2"/>
      <c r="M687" s="2"/>
      <c r="N687" s="6"/>
      <c r="O687" s="6"/>
      <c r="P687" s="6"/>
      <c r="Q687" s="6"/>
      <c r="R687" s="6"/>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33"/>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row>
    <row r="688" spans="2:69" x14ac:dyDescent="0.25">
      <c r="B688" s="14"/>
      <c r="C688" s="2"/>
      <c r="D688" s="2"/>
      <c r="E688" s="2"/>
      <c r="G688" s="2"/>
      <c r="H688" s="2"/>
      <c r="I688" s="2"/>
      <c r="J688" s="2"/>
      <c r="K688" s="2"/>
      <c r="L688" s="2"/>
      <c r="M688" s="2"/>
      <c r="N688" s="6"/>
      <c r="O688" s="6"/>
      <c r="P688" s="6"/>
      <c r="Q688" s="6"/>
      <c r="R688" s="6"/>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33"/>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row>
    <row r="689" spans="2:69" x14ac:dyDescent="0.25">
      <c r="B689" s="14"/>
      <c r="C689" s="2"/>
      <c r="D689" s="2"/>
      <c r="E689" s="2"/>
      <c r="G689" s="2"/>
      <c r="H689" s="2"/>
      <c r="I689" s="2"/>
      <c r="J689" s="2"/>
      <c r="K689" s="2"/>
      <c r="L689" s="2"/>
      <c r="M689" s="2"/>
      <c r="N689" s="6"/>
      <c r="O689" s="6"/>
      <c r="P689" s="6"/>
      <c r="Q689" s="6"/>
      <c r="R689" s="6"/>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33"/>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row>
    <row r="690" spans="2:69" x14ac:dyDescent="0.25">
      <c r="B690" s="14"/>
      <c r="C690" s="2"/>
      <c r="D690" s="2"/>
      <c r="E690" s="2"/>
      <c r="G690" s="2"/>
      <c r="H690" s="2"/>
      <c r="I690" s="2"/>
      <c r="J690" s="2"/>
      <c r="K690" s="2"/>
      <c r="L690" s="2"/>
      <c r="M690" s="2"/>
      <c r="N690" s="6"/>
      <c r="O690" s="6"/>
      <c r="P690" s="6"/>
      <c r="Q690" s="6"/>
      <c r="R690" s="6"/>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33"/>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row>
    <row r="691" spans="2:69" x14ac:dyDescent="0.25">
      <c r="B691" s="14"/>
      <c r="C691" s="2"/>
      <c r="D691" s="2"/>
      <c r="E691" s="2"/>
      <c r="G691" s="2"/>
      <c r="H691" s="2"/>
      <c r="I691" s="2"/>
      <c r="J691" s="2"/>
      <c r="K691" s="2"/>
      <c r="L691" s="2"/>
      <c r="M691" s="2"/>
      <c r="N691" s="6"/>
      <c r="O691" s="6"/>
      <c r="P691" s="6"/>
      <c r="Q691" s="6"/>
      <c r="R691" s="6"/>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33"/>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row>
    <row r="692" spans="2:69" x14ac:dyDescent="0.25">
      <c r="B692" s="14"/>
      <c r="C692" s="2"/>
      <c r="D692" s="2"/>
      <c r="E692" s="2"/>
      <c r="G692" s="2"/>
      <c r="H692" s="2"/>
      <c r="I692" s="2"/>
      <c r="J692" s="2"/>
      <c r="K692" s="2"/>
      <c r="L692" s="2"/>
      <c r="M692" s="2"/>
      <c r="N692" s="6"/>
      <c r="O692" s="6"/>
      <c r="P692" s="6"/>
      <c r="Q692" s="6"/>
      <c r="R692" s="6"/>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33"/>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row>
    <row r="693" spans="2:69" x14ac:dyDescent="0.25">
      <c r="B693" s="14"/>
      <c r="C693" s="2"/>
      <c r="D693" s="2"/>
      <c r="E693" s="2"/>
      <c r="G693" s="2"/>
      <c r="H693" s="2"/>
      <c r="I693" s="2"/>
      <c r="J693" s="2"/>
      <c r="K693" s="2"/>
      <c r="L693" s="2"/>
      <c r="M693" s="2"/>
      <c r="N693" s="6"/>
      <c r="O693" s="6"/>
      <c r="P693" s="6"/>
      <c r="Q693" s="6"/>
      <c r="R693" s="6"/>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33"/>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row>
    <row r="694" spans="2:69" x14ac:dyDescent="0.25">
      <c r="B694" s="14"/>
      <c r="C694" s="2"/>
      <c r="D694" s="2"/>
      <c r="E694" s="2"/>
      <c r="G694" s="2"/>
      <c r="H694" s="2"/>
      <c r="I694" s="2"/>
      <c r="J694" s="2"/>
      <c r="K694" s="2"/>
      <c r="L694" s="2"/>
      <c r="M694" s="2"/>
      <c r="N694" s="6"/>
      <c r="O694" s="6"/>
      <c r="P694" s="6"/>
      <c r="Q694" s="6"/>
      <c r="R694" s="6"/>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33"/>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row>
    <row r="695" spans="2:69" x14ac:dyDescent="0.25">
      <c r="B695" s="14"/>
      <c r="C695" s="2"/>
      <c r="D695" s="2"/>
      <c r="E695" s="2"/>
      <c r="G695" s="2"/>
      <c r="H695" s="2"/>
      <c r="I695" s="2"/>
      <c r="J695" s="2"/>
      <c r="K695" s="2"/>
      <c r="L695" s="2"/>
      <c r="M695" s="2"/>
      <c r="N695" s="6"/>
      <c r="O695" s="6"/>
      <c r="P695" s="6"/>
      <c r="Q695" s="6"/>
      <c r="R695" s="6"/>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33"/>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row>
    <row r="696" spans="2:69" x14ac:dyDescent="0.25">
      <c r="B696" s="14"/>
      <c r="C696" s="2"/>
      <c r="D696" s="2"/>
      <c r="E696" s="2"/>
      <c r="G696" s="2"/>
      <c r="H696" s="2"/>
      <c r="I696" s="2"/>
      <c r="J696" s="2"/>
      <c r="K696" s="2"/>
      <c r="L696" s="2"/>
      <c r="M696" s="2"/>
      <c r="N696" s="6"/>
      <c r="O696" s="6"/>
      <c r="P696" s="6"/>
      <c r="Q696" s="6"/>
      <c r="R696" s="6"/>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33"/>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row>
    <row r="697" spans="2:69" x14ac:dyDescent="0.25">
      <c r="B697" s="14"/>
      <c r="C697" s="2"/>
      <c r="D697" s="2"/>
      <c r="E697" s="2"/>
      <c r="G697" s="2"/>
      <c r="H697" s="2"/>
      <c r="I697" s="2"/>
      <c r="J697" s="2"/>
      <c r="K697" s="2"/>
      <c r="L697" s="2"/>
      <c r="M697" s="2"/>
      <c r="N697" s="6"/>
      <c r="O697" s="6"/>
      <c r="P697" s="6"/>
      <c r="Q697" s="6"/>
      <c r="R697" s="6"/>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33"/>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row>
    <row r="698" spans="2:69" x14ac:dyDescent="0.25">
      <c r="B698" s="14"/>
      <c r="C698" s="2"/>
      <c r="D698" s="2"/>
      <c r="E698" s="2"/>
      <c r="G698" s="2"/>
      <c r="H698" s="2"/>
      <c r="I698" s="2"/>
      <c r="J698" s="2"/>
      <c r="K698" s="2"/>
      <c r="L698" s="2"/>
      <c r="M698" s="2"/>
      <c r="N698" s="6"/>
      <c r="O698" s="6"/>
      <c r="P698" s="6"/>
      <c r="Q698" s="6"/>
      <c r="R698" s="6"/>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33"/>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row>
    <row r="699" spans="2:69" x14ac:dyDescent="0.25">
      <c r="B699" s="14"/>
      <c r="C699" s="2"/>
      <c r="D699" s="2"/>
      <c r="E699" s="2"/>
      <c r="G699" s="2"/>
      <c r="H699" s="2"/>
      <c r="I699" s="2"/>
      <c r="J699" s="2"/>
      <c r="K699" s="2"/>
      <c r="L699" s="2"/>
      <c r="M699" s="2"/>
      <c r="N699" s="6"/>
      <c r="O699" s="6"/>
      <c r="P699" s="6"/>
      <c r="Q699" s="6"/>
      <c r="R699" s="6"/>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33"/>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row>
    <row r="700" spans="2:69" x14ac:dyDescent="0.25">
      <c r="B700" s="14"/>
      <c r="C700" s="2"/>
      <c r="D700" s="2"/>
      <c r="E700" s="2"/>
      <c r="G700" s="2"/>
      <c r="H700" s="2"/>
      <c r="I700" s="2"/>
      <c r="J700" s="2"/>
      <c r="K700" s="2"/>
      <c r="L700" s="2"/>
      <c r="M700" s="2"/>
      <c r="N700" s="6"/>
      <c r="O700" s="6"/>
      <c r="P700" s="6"/>
      <c r="Q700" s="6"/>
      <c r="R700" s="6"/>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33"/>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row>
    <row r="701" spans="2:69" x14ac:dyDescent="0.25">
      <c r="B701" s="14"/>
      <c r="C701" s="2"/>
      <c r="D701" s="2"/>
      <c r="E701" s="2"/>
      <c r="G701" s="2"/>
      <c r="H701" s="2"/>
      <c r="I701" s="2"/>
      <c r="J701" s="2"/>
      <c r="K701" s="2"/>
      <c r="L701" s="2"/>
      <c r="M701" s="2"/>
      <c r="N701" s="6"/>
      <c r="O701" s="6"/>
      <c r="P701" s="6"/>
      <c r="Q701" s="6"/>
      <c r="R701" s="6"/>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33"/>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row>
    <row r="702" spans="2:69" x14ac:dyDescent="0.25">
      <c r="B702" s="14"/>
      <c r="C702" s="2"/>
      <c r="D702" s="2"/>
      <c r="E702" s="2"/>
      <c r="G702" s="2"/>
      <c r="H702" s="2"/>
      <c r="I702" s="2"/>
      <c r="J702" s="2"/>
      <c r="K702" s="2"/>
      <c r="L702" s="2"/>
      <c r="M702" s="2"/>
      <c r="N702" s="6"/>
      <c r="O702" s="6"/>
      <c r="P702" s="6"/>
      <c r="Q702" s="6"/>
      <c r="R702" s="6"/>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33"/>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row>
    <row r="703" spans="2:69" x14ac:dyDescent="0.25">
      <c r="B703" s="14"/>
      <c r="C703" s="2"/>
      <c r="D703" s="2"/>
      <c r="E703" s="2"/>
      <c r="G703" s="2"/>
      <c r="H703" s="2"/>
      <c r="I703" s="2"/>
      <c r="J703" s="2"/>
      <c r="K703" s="2"/>
      <c r="L703" s="2"/>
      <c r="M703" s="2"/>
      <c r="N703" s="6"/>
      <c r="O703" s="6"/>
      <c r="P703" s="6"/>
      <c r="Q703" s="6"/>
      <c r="R703" s="6"/>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33"/>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row>
    <row r="704" spans="2:69" x14ac:dyDescent="0.25">
      <c r="B704" s="14"/>
      <c r="C704" s="2"/>
      <c r="D704" s="2"/>
      <c r="E704" s="2"/>
      <c r="G704" s="2"/>
      <c r="H704" s="2"/>
      <c r="I704" s="2"/>
      <c r="J704" s="2"/>
      <c r="K704" s="2"/>
      <c r="L704" s="2"/>
      <c r="M704" s="2"/>
      <c r="N704" s="6"/>
      <c r="O704" s="6"/>
      <c r="P704" s="6"/>
      <c r="Q704" s="6"/>
      <c r="R704" s="6"/>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33"/>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row>
    <row r="705" spans="2:69" x14ac:dyDescent="0.25">
      <c r="B705" s="14"/>
      <c r="C705" s="2"/>
      <c r="D705" s="2"/>
      <c r="E705" s="2"/>
      <c r="G705" s="2"/>
      <c r="H705" s="2"/>
      <c r="I705" s="2"/>
      <c r="J705" s="2"/>
      <c r="K705" s="2"/>
      <c r="L705" s="2"/>
      <c r="M705" s="2"/>
      <c r="N705" s="6"/>
      <c r="O705" s="6"/>
      <c r="P705" s="6"/>
      <c r="Q705" s="6"/>
      <c r="R705" s="6"/>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33"/>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row>
    <row r="706" spans="2:69" x14ac:dyDescent="0.25">
      <c r="B706" s="14"/>
      <c r="C706" s="2"/>
      <c r="D706" s="2"/>
      <c r="E706" s="2"/>
      <c r="G706" s="2"/>
      <c r="H706" s="2"/>
      <c r="I706" s="2"/>
      <c r="J706" s="2"/>
      <c r="K706" s="2"/>
      <c r="L706" s="2"/>
      <c r="M706" s="2"/>
      <c r="N706" s="6"/>
      <c r="O706" s="6"/>
      <c r="P706" s="6"/>
      <c r="Q706" s="6"/>
      <c r="R706" s="6"/>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33"/>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row>
    <row r="707" spans="2:69" x14ac:dyDescent="0.25">
      <c r="B707" s="14"/>
      <c r="C707" s="2"/>
      <c r="D707" s="2"/>
      <c r="E707" s="2"/>
      <c r="G707" s="2"/>
      <c r="H707" s="2"/>
      <c r="I707" s="2"/>
      <c r="J707" s="2"/>
      <c r="K707" s="2"/>
      <c r="L707" s="2"/>
      <c r="M707" s="2"/>
      <c r="N707" s="6"/>
      <c r="O707" s="6"/>
      <c r="P707" s="6"/>
      <c r="Q707" s="6"/>
      <c r="R707" s="6"/>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33"/>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row>
    <row r="708" spans="2:69" x14ac:dyDescent="0.25">
      <c r="B708" s="14"/>
      <c r="C708" s="2"/>
      <c r="D708" s="2"/>
      <c r="E708" s="2"/>
      <c r="G708" s="2"/>
      <c r="H708" s="2"/>
      <c r="I708" s="2"/>
      <c r="J708" s="2"/>
      <c r="K708" s="2"/>
      <c r="L708" s="2"/>
      <c r="M708" s="2"/>
      <c r="N708" s="6"/>
      <c r="O708" s="6"/>
      <c r="P708" s="6"/>
      <c r="Q708" s="6"/>
      <c r="R708" s="6"/>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33"/>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row>
    <row r="709" spans="2:69" x14ac:dyDescent="0.25">
      <c r="B709" s="14"/>
      <c r="C709" s="2"/>
      <c r="D709" s="2"/>
      <c r="E709" s="2"/>
      <c r="G709" s="2"/>
      <c r="H709" s="2"/>
      <c r="I709" s="2"/>
      <c r="J709" s="2"/>
      <c r="K709" s="2"/>
      <c r="L709" s="2"/>
      <c r="M709" s="2"/>
      <c r="N709" s="6"/>
      <c r="O709" s="6"/>
      <c r="P709" s="6"/>
      <c r="Q709" s="6"/>
      <c r="R709" s="6"/>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33"/>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row>
    <row r="710" spans="2:69" x14ac:dyDescent="0.25">
      <c r="B710" s="14"/>
      <c r="C710" s="2"/>
      <c r="D710" s="2"/>
      <c r="E710" s="2"/>
      <c r="G710" s="2"/>
      <c r="H710" s="2"/>
      <c r="I710" s="2"/>
      <c r="J710" s="2"/>
      <c r="K710" s="2"/>
      <c r="L710" s="2"/>
      <c r="M710" s="2"/>
      <c r="N710" s="6"/>
      <c r="O710" s="6"/>
      <c r="P710" s="6"/>
      <c r="Q710" s="6"/>
      <c r="R710" s="6"/>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33"/>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row>
    <row r="711" spans="2:69" x14ac:dyDescent="0.25">
      <c r="B711" s="14"/>
      <c r="C711" s="2"/>
      <c r="D711" s="2"/>
      <c r="E711" s="2"/>
      <c r="G711" s="2"/>
      <c r="H711" s="2"/>
      <c r="I711" s="2"/>
      <c r="J711" s="2"/>
      <c r="K711" s="2"/>
      <c r="L711" s="2"/>
      <c r="M711" s="2"/>
      <c r="N711" s="6"/>
      <c r="O711" s="6"/>
      <c r="P711" s="6"/>
      <c r="Q711" s="6"/>
      <c r="R711" s="6"/>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33"/>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row>
    <row r="712" spans="2:69" x14ac:dyDescent="0.25">
      <c r="B712" s="14"/>
      <c r="C712" s="2"/>
      <c r="D712" s="2"/>
      <c r="E712" s="2"/>
      <c r="G712" s="2"/>
      <c r="H712" s="2"/>
      <c r="I712" s="2"/>
      <c r="J712" s="2"/>
      <c r="K712" s="2"/>
      <c r="L712" s="2"/>
      <c r="M712" s="2"/>
      <c r="N712" s="6"/>
      <c r="O712" s="6"/>
      <c r="P712" s="6"/>
      <c r="Q712" s="6"/>
      <c r="R712" s="6"/>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33"/>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row>
    <row r="713" spans="2:69" x14ac:dyDescent="0.25">
      <c r="B713" s="14"/>
      <c r="C713" s="2"/>
      <c r="D713" s="2"/>
      <c r="E713" s="2"/>
      <c r="G713" s="2"/>
      <c r="H713" s="2"/>
      <c r="I713" s="2"/>
      <c r="J713" s="2"/>
      <c r="K713" s="2"/>
      <c r="L713" s="2"/>
      <c r="M713" s="2"/>
      <c r="N713" s="6"/>
      <c r="O713" s="6"/>
      <c r="P713" s="6"/>
      <c r="Q713" s="6"/>
      <c r="R713" s="6"/>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33"/>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row>
    <row r="714" spans="2:69" x14ac:dyDescent="0.25">
      <c r="B714" s="14"/>
      <c r="C714" s="2"/>
      <c r="D714" s="2"/>
      <c r="E714" s="2"/>
      <c r="G714" s="2"/>
      <c r="H714" s="2"/>
      <c r="I714" s="2"/>
      <c r="J714" s="2"/>
      <c r="K714" s="2"/>
      <c r="L714" s="2"/>
      <c r="M714" s="2"/>
      <c r="N714" s="6"/>
      <c r="O714" s="6"/>
      <c r="P714" s="6"/>
      <c r="Q714" s="6"/>
      <c r="R714" s="6"/>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33"/>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row>
    <row r="715" spans="2:69" x14ac:dyDescent="0.25">
      <c r="B715" s="14"/>
      <c r="C715" s="2"/>
      <c r="D715" s="2"/>
      <c r="E715" s="2"/>
      <c r="G715" s="2"/>
      <c r="H715" s="2"/>
      <c r="I715" s="2"/>
      <c r="J715" s="2"/>
      <c r="K715" s="2"/>
      <c r="L715" s="2"/>
      <c r="M715" s="2"/>
      <c r="N715" s="6"/>
      <c r="O715" s="6"/>
      <c r="P715" s="6"/>
      <c r="Q715" s="6"/>
      <c r="R715" s="6"/>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33"/>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row>
    <row r="716" spans="2:69" x14ac:dyDescent="0.25">
      <c r="B716" s="14"/>
      <c r="C716" s="2"/>
      <c r="D716" s="2"/>
      <c r="E716" s="2"/>
      <c r="G716" s="2"/>
      <c r="H716" s="2"/>
      <c r="I716" s="2"/>
      <c r="J716" s="2"/>
      <c r="K716" s="2"/>
      <c r="L716" s="2"/>
      <c r="M716" s="2"/>
      <c r="N716" s="6"/>
      <c r="O716" s="6"/>
      <c r="P716" s="6"/>
      <c r="Q716" s="6"/>
      <c r="R716" s="6"/>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33"/>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row>
    <row r="717" spans="2:69" x14ac:dyDescent="0.25">
      <c r="B717" s="14"/>
      <c r="C717" s="2"/>
      <c r="D717" s="2"/>
      <c r="E717" s="2"/>
      <c r="G717" s="2"/>
      <c r="H717" s="2"/>
      <c r="I717" s="2"/>
      <c r="J717" s="2"/>
      <c r="K717" s="2"/>
      <c r="L717" s="2"/>
      <c r="M717" s="2"/>
      <c r="N717" s="6"/>
      <c r="O717" s="6"/>
      <c r="P717" s="6"/>
      <c r="Q717" s="6"/>
      <c r="R717" s="6"/>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33"/>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row>
    <row r="718" spans="2:69" x14ac:dyDescent="0.25">
      <c r="B718" s="14"/>
      <c r="C718" s="2"/>
      <c r="D718" s="2"/>
      <c r="E718" s="2"/>
      <c r="G718" s="2"/>
      <c r="H718" s="2"/>
      <c r="I718" s="2"/>
      <c r="J718" s="2"/>
      <c r="K718" s="2"/>
      <c r="L718" s="2"/>
      <c r="M718" s="2"/>
      <c r="N718" s="6"/>
      <c r="O718" s="6"/>
      <c r="P718" s="6"/>
      <c r="Q718" s="6"/>
      <c r="R718" s="6"/>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33"/>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row>
    <row r="719" spans="2:69" x14ac:dyDescent="0.25">
      <c r="B719" s="14"/>
      <c r="C719" s="2"/>
      <c r="D719" s="2"/>
      <c r="E719" s="2"/>
      <c r="G719" s="2"/>
      <c r="H719" s="2"/>
      <c r="I719" s="2"/>
      <c r="J719" s="2"/>
      <c r="K719" s="2"/>
      <c r="L719" s="2"/>
      <c r="M719" s="2"/>
      <c r="N719" s="6"/>
      <c r="O719" s="6"/>
      <c r="P719" s="6"/>
      <c r="Q719" s="6"/>
      <c r="R719" s="6"/>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33"/>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row>
    <row r="720" spans="2:69" x14ac:dyDescent="0.25">
      <c r="B720" s="14"/>
      <c r="C720" s="2"/>
      <c r="D720" s="2"/>
      <c r="E720" s="2"/>
      <c r="G720" s="2"/>
      <c r="H720" s="2"/>
      <c r="I720" s="2"/>
      <c r="J720" s="2"/>
      <c r="K720" s="2"/>
      <c r="L720" s="2"/>
      <c r="M720" s="2"/>
      <c r="N720" s="6"/>
      <c r="O720" s="6"/>
      <c r="P720" s="6"/>
      <c r="Q720" s="6"/>
      <c r="R720" s="6"/>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33"/>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row>
    <row r="721" spans="2:69" x14ac:dyDescent="0.25">
      <c r="B721" s="14"/>
      <c r="C721" s="2"/>
      <c r="D721" s="2"/>
      <c r="E721" s="2"/>
      <c r="G721" s="2"/>
      <c r="H721" s="2"/>
      <c r="I721" s="2"/>
      <c r="J721" s="2"/>
      <c r="K721" s="2"/>
      <c r="L721" s="2"/>
      <c r="M721" s="2"/>
      <c r="N721" s="6"/>
      <c r="O721" s="6"/>
      <c r="P721" s="6"/>
      <c r="Q721" s="6"/>
      <c r="R721" s="6"/>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33"/>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row>
    <row r="722" spans="2:69" x14ac:dyDescent="0.25">
      <c r="B722" s="14"/>
      <c r="C722" s="2"/>
      <c r="D722" s="2"/>
      <c r="E722" s="2"/>
      <c r="G722" s="2"/>
      <c r="H722" s="2"/>
      <c r="I722" s="2"/>
      <c r="J722" s="2"/>
      <c r="K722" s="2"/>
      <c r="L722" s="2"/>
      <c r="M722" s="2"/>
      <c r="N722" s="6"/>
      <c r="O722" s="6"/>
      <c r="P722" s="6"/>
      <c r="Q722" s="6"/>
      <c r="R722" s="6"/>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33"/>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row>
    <row r="723" spans="2:69" x14ac:dyDescent="0.25">
      <c r="B723" s="14"/>
      <c r="C723" s="2"/>
      <c r="D723" s="2"/>
      <c r="E723" s="2"/>
      <c r="G723" s="2"/>
      <c r="H723" s="2"/>
      <c r="I723" s="2"/>
      <c r="J723" s="2"/>
      <c r="K723" s="2"/>
      <c r="L723" s="2"/>
      <c r="M723" s="2"/>
      <c r="N723" s="6"/>
      <c r="O723" s="6"/>
      <c r="P723" s="6"/>
      <c r="Q723" s="6"/>
      <c r="R723" s="6"/>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33"/>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row>
    <row r="724" spans="2:69" x14ac:dyDescent="0.25">
      <c r="B724" s="14"/>
      <c r="C724" s="2"/>
      <c r="D724" s="2"/>
      <c r="E724" s="2"/>
      <c r="G724" s="2"/>
      <c r="H724" s="2"/>
      <c r="I724" s="2"/>
      <c r="J724" s="2"/>
      <c r="K724" s="2"/>
      <c r="L724" s="2"/>
      <c r="M724" s="2"/>
      <c r="N724" s="6"/>
      <c r="O724" s="6"/>
      <c r="P724" s="6"/>
      <c r="Q724" s="6"/>
      <c r="R724" s="6"/>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33"/>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row>
    <row r="725" spans="2:69" x14ac:dyDescent="0.25">
      <c r="B725" s="14"/>
      <c r="C725" s="2"/>
      <c r="D725" s="2"/>
      <c r="E725" s="2"/>
      <c r="G725" s="2"/>
      <c r="H725" s="2"/>
      <c r="I725" s="2"/>
      <c r="J725" s="2"/>
      <c r="K725" s="2"/>
      <c r="L725" s="2"/>
      <c r="M725" s="2"/>
      <c r="N725" s="6"/>
      <c r="O725" s="6"/>
      <c r="P725" s="6"/>
      <c r="Q725" s="6"/>
      <c r="R725" s="6"/>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33"/>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row>
    <row r="726" spans="2:69" x14ac:dyDescent="0.25">
      <c r="B726" s="14"/>
      <c r="C726" s="2"/>
      <c r="D726" s="2"/>
      <c r="E726" s="2"/>
      <c r="G726" s="2"/>
      <c r="H726" s="2"/>
      <c r="I726" s="2"/>
      <c r="J726" s="2"/>
      <c r="K726" s="2"/>
      <c r="L726" s="2"/>
      <c r="M726" s="2"/>
      <c r="N726" s="6"/>
      <c r="O726" s="6"/>
      <c r="P726" s="6"/>
      <c r="Q726" s="6"/>
      <c r="R726" s="6"/>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33"/>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row>
    <row r="727" spans="2:69" x14ac:dyDescent="0.25">
      <c r="B727" s="14"/>
      <c r="C727" s="2"/>
      <c r="D727" s="2"/>
      <c r="E727" s="2"/>
      <c r="G727" s="2"/>
      <c r="H727" s="2"/>
      <c r="I727" s="2"/>
      <c r="J727" s="2"/>
      <c r="K727" s="2"/>
      <c r="L727" s="2"/>
      <c r="M727" s="2"/>
      <c r="N727" s="6"/>
      <c r="O727" s="6"/>
      <c r="P727" s="6"/>
      <c r="Q727" s="6"/>
      <c r="R727" s="6"/>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33"/>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row>
    <row r="728" spans="2:69" x14ac:dyDescent="0.25">
      <c r="B728" s="14"/>
      <c r="C728" s="2"/>
      <c r="D728" s="2"/>
      <c r="E728" s="2"/>
      <c r="G728" s="2"/>
      <c r="H728" s="2"/>
      <c r="I728" s="2"/>
      <c r="J728" s="2"/>
      <c r="K728" s="2"/>
      <c r="L728" s="2"/>
      <c r="M728" s="2"/>
      <c r="N728" s="6"/>
      <c r="O728" s="6"/>
      <c r="P728" s="6"/>
      <c r="Q728" s="6"/>
      <c r="R728" s="6"/>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33"/>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row>
    <row r="729" spans="2:69" x14ac:dyDescent="0.25">
      <c r="B729" s="14"/>
      <c r="C729" s="2"/>
      <c r="D729" s="2"/>
      <c r="E729" s="2"/>
      <c r="G729" s="2"/>
      <c r="H729" s="2"/>
      <c r="I729" s="2"/>
      <c r="J729" s="2"/>
      <c r="K729" s="2"/>
      <c r="L729" s="2"/>
      <c r="M729" s="2"/>
      <c r="N729" s="6"/>
      <c r="O729" s="6"/>
      <c r="P729" s="6"/>
      <c r="Q729" s="6"/>
      <c r="R729" s="6"/>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33"/>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row>
    <row r="730" spans="2:69" x14ac:dyDescent="0.25">
      <c r="B730" s="14"/>
      <c r="C730" s="2"/>
      <c r="D730" s="2"/>
      <c r="E730" s="2"/>
      <c r="G730" s="2"/>
      <c r="H730" s="2"/>
      <c r="I730" s="2"/>
      <c r="J730" s="2"/>
      <c r="K730" s="2"/>
      <c r="L730" s="2"/>
      <c r="M730" s="2"/>
      <c r="N730" s="6"/>
      <c r="O730" s="6"/>
      <c r="P730" s="6"/>
      <c r="Q730" s="6"/>
      <c r="R730" s="6"/>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33"/>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row>
    <row r="731" spans="2:69" x14ac:dyDescent="0.25">
      <c r="B731" s="14"/>
      <c r="C731" s="2"/>
      <c r="D731" s="2"/>
      <c r="E731" s="2"/>
      <c r="G731" s="2"/>
      <c r="H731" s="2"/>
      <c r="I731" s="2"/>
      <c r="J731" s="2"/>
      <c r="K731" s="2"/>
      <c r="L731" s="2"/>
      <c r="M731" s="2"/>
      <c r="N731" s="6"/>
      <c r="O731" s="6"/>
      <c r="P731" s="6"/>
      <c r="Q731" s="6"/>
      <c r="R731" s="6"/>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33"/>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row>
    <row r="732" spans="2:69" x14ac:dyDescent="0.25">
      <c r="B732" s="14"/>
      <c r="C732" s="2"/>
      <c r="D732" s="2"/>
      <c r="E732" s="2"/>
      <c r="G732" s="2"/>
      <c r="H732" s="2"/>
      <c r="I732" s="2"/>
      <c r="J732" s="2"/>
      <c r="K732" s="2"/>
      <c r="L732" s="2"/>
      <c r="M732" s="2"/>
      <c r="N732" s="6"/>
      <c r="O732" s="6"/>
      <c r="P732" s="6"/>
      <c r="Q732" s="6"/>
      <c r="R732" s="6"/>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33"/>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row>
    <row r="733" spans="2:69" x14ac:dyDescent="0.25">
      <c r="B733" s="14"/>
      <c r="C733" s="2"/>
      <c r="D733" s="2"/>
      <c r="E733" s="2"/>
      <c r="G733" s="2"/>
      <c r="H733" s="2"/>
      <c r="I733" s="2"/>
      <c r="J733" s="2"/>
      <c r="K733" s="2"/>
      <c r="L733" s="2"/>
      <c r="M733" s="2"/>
      <c r="N733" s="6"/>
      <c r="O733" s="6"/>
      <c r="P733" s="6"/>
      <c r="Q733" s="6"/>
      <c r="R733" s="6"/>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33"/>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row>
    <row r="734" spans="2:69" x14ac:dyDescent="0.25">
      <c r="B734" s="14"/>
      <c r="C734" s="2"/>
      <c r="D734" s="2"/>
      <c r="E734" s="2"/>
      <c r="G734" s="2"/>
      <c r="H734" s="2"/>
      <c r="I734" s="2"/>
      <c r="J734" s="2"/>
      <c r="K734" s="2"/>
      <c r="L734" s="2"/>
      <c r="M734" s="2"/>
      <c r="N734" s="6"/>
      <c r="O734" s="6"/>
      <c r="P734" s="6"/>
      <c r="Q734" s="6"/>
      <c r="R734" s="6"/>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33"/>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row>
    <row r="735" spans="2:69" x14ac:dyDescent="0.25">
      <c r="B735" s="14"/>
      <c r="C735" s="2"/>
      <c r="D735" s="2"/>
      <c r="E735" s="2"/>
      <c r="G735" s="2"/>
      <c r="H735" s="2"/>
      <c r="I735" s="2"/>
      <c r="J735" s="2"/>
      <c r="K735" s="2"/>
      <c r="L735" s="2"/>
      <c r="M735" s="2"/>
      <c r="N735" s="6"/>
      <c r="O735" s="6"/>
      <c r="P735" s="6"/>
      <c r="Q735" s="6"/>
      <c r="R735" s="6"/>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33"/>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row>
    <row r="736" spans="2:69" x14ac:dyDescent="0.25">
      <c r="B736" s="14"/>
      <c r="C736" s="2"/>
      <c r="D736" s="2"/>
      <c r="E736" s="2"/>
      <c r="G736" s="2"/>
      <c r="H736" s="2"/>
      <c r="I736" s="2"/>
      <c r="J736" s="2"/>
      <c r="K736" s="2"/>
      <c r="L736" s="2"/>
      <c r="M736" s="2"/>
      <c r="N736" s="6"/>
      <c r="O736" s="6"/>
      <c r="P736" s="6"/>
      <c r="Q736" s="6"/>
      <c r="R736" s="6"/>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33"/>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row>
    <row r="737" spans="2:69" x14ac:dyDescent="0.25">
      <c r="B737" s="14"/>
      <c r="C737" s="2"/>
      <c r="D737" s="2"/>
      <c r="E737" s="2"/>
      <c r="G737" s="2"/>
      <c r="H737" s="2"/>
      <c r="I737" s="2"/>
      <c r="J737" s="2"/>
      <c r="K737" s="2"/>
      <c r="L737" s="2"/>
      <c r="M737" s="2"/>
      <c r="N737" s="6"/>
      <c r="O737" s="6"/>
      <c r="P737" s="6"/>
      <c r="Q737" s="6"/>
      <c r="R737" s="6"/>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33"/>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row>
    <row r="738" spans="2:69" x14ac:dyDescent="0.25">
      <c r="B738" s="14"/>
      <c r="C738" s="2"/>
      <c r="D738" s="2"/>
      <c r="E738" s="2"/>
      <c r="G738" s="2"/>
      <c r="H738" s="2"/>
      <c r="I738" s="2"/>
      <c r="J738" s="2"/>
      <c r="K738" s="2"/>
      <c r="L738" s="2"/>
      <c r="M738" s="2"/>
      <c r="N738" s="6"/>
      <c r="O738" s="6"/>
      <c r="P738" s="6"/>
      <c r="Q738" s="6"/>
      <c r="R738" s="6"/>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33"/>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row>
    <row r="739" spans="2:69" x14ac:dyDescent="0.25">
      <c r="B739" s="14"/>
      <c r="C739" s="2"/>
      <c r="D739" s="2"/>
      <c r="E739" s="2"/>
      <c r="G739" s="2"/>
      <c r="H739" s="2"/>
      <c r="I739" s="2"/>
      <c r="J739" s="2"/>
      <c r="K739" s="2"/>
      <c r="L739" s="2"/>
      <c r="M739" s="2"/>
      <c r="N739" s="6"/>
      <c r="O739" s="6"/>
      <c r="P739" s="6"/>
      <c r="Q739" s="6"/>
      <c r="R739" s="6"/>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33"/>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row>
    <row r="740" spans="2:69" x14ac:dyDescent="0.25">
      <c r="B740" s="14"/>
      <c r="C740" s="2"/>
      <c r="D740" s="2"/>
      <c r="E740" s="2"/>
      <c r="G740" s="2"/>
      <c r="H740" s="2"/>
      <c r="I740" s="2"/>
      <c r="J740" s="2"/>
      <c r="K740" s="2"/>
      <c r="L740" s="2"/>
      <c r="M740" s="2"/>
      <c r="N740" s="6"/>
      <c r="O740" s="6"/>
      <c r="P740" s="6"/>
      <c r="Q740" s="6"/>
      <c r="R740" s="6"/>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33"/>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row>
    <row r="741" spans="2:69" x14ac:dyDescent="0.25">
      <c r="B741" s="14"/>
      <c r="C741" s="2"/>
      <c r="D741" s="2"/>
      <c r="E741" s="2"/>
      <c r="G741" s="2"/>
      <c r="H741" s="2"/>
      <c r="I741" s="2"/>
      <c r="J741" s="2"/>
      <c r="K741" s="2"/>
      <c r="L741" s="2"/>
      <c r="M741" s="2"/>
      <c r="N741" s="6"/>
      <c r="O741" s="6"/>
      <c r="P741" s="6"/>
      <c r="Q741" s="6"/>
      <c r="R741" s="6"/>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33"/>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row>
    <row r="742" spans="2:69" x14ac:dyDescent="0.25">
      <c r="B742" s="14"/>
      <c r="C742" s="2"/>
      <c r="D742" s="2"/>
      <c r="E742" s="2"/>
      <c r="G742" s="2"/>
      <c r="H742" s="2"/>
      <c r="I742" s="2"/>
      <c r="J742" s="2"/>
      <c r="K742" s="2"/>
      <c r="L742" s="2"/>
      <c r="M742" s="2"/>
      <c r="N742" s="6"/>
      <c r="O742" s="6"/>
      <c r="P742" s="6"/>
      <c r="Q742" s="6"/>
      <c r="R742" s="6"/>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33"/>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row>
    <row r="743" spans="2:69" x14ac:dyDescent="0.25">
      <c r="B743" s="14"/>
      <c r="C743" s="2"/>
      <c r="D743" s="2"/>
      <c r="E743" s="2"/>
      <c r="G743" s="2"/>
      <c r="H743" s="2"/>
      <c r="I743" s="2"/>
      <c r="J743" s="2"/>
      <c r="K743" s="2"/>
      <c r="L743" s="2"/>
      <c r="M743" s="2"/>
      <c r="N743" s="6"/>
      <c r="O743" s="6"/>
      <c r="P743" s="6"/>
      <c r="Q743" s="6"/>
      <c r="R743" s="6"/>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33"/>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row>
    <row r="744" spans="2:69" x14ac:dyDescent="0.25">
      <c r="B744" s="14"/>
      <c r="C744" s="2"/>
      <c r="D744" s="2"/>
      <c r="E744" s="2"/>
      <c r="G744" s="2"/>
      <c r="H744" s="2"/>
      <c r="I744" s="2"/>
      <c r="J744" s="2"/>
      <c r="K744" s="2"/>
      <c r="L744" s="2"/>
      <c r="M744" s="2"/>
      <c r="N744" s="6"/>
      <c r="O744" s="6"/>
      <c r="P744" s="6"/>
      <c r="Q744" s="6"/>
      <c r="R744" s="6"/>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33"/>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row>
    <row r="745" spans="2:69" x14ac:dyDescent="0.25">
      <c r="B745" s="14"/>
      <c r="C745" s="2"/>
      <c r="D745" s="2"/>
      <c r="E745" s="2"/>
      <c r="G745" s="2"/>
      <c r="H745" s="2"/>
      <c r="I745" s="2"/>
      <c r="J745" s="2"/>
      <c r="K745" s="2"/>
      <c r="L745" s="2"/>
      <c r="M745" s="2"/>
      <c r="N745" s="6"/>
      <c r="O745" s="6"/>
      <c r="P745" s="6"/>
      <c r="Q745" s="6"/>
      <c r="R745" s="6"/>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33"/>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row>
    <row r="746" spans="2:69" x14ac:dyDescent="0.25">
      <c r="B746" s="14"/>
      <c r="C746" s="2"/>
      <c r="D746" s="2"/>
      <c r="E746" s="2"/>
      <c r="G746" s="2"/>
      <c r="H746" s="2"/>
      <c r="I746" s="2"/>
      <c r="J746" s="2"/>
      <c r="K746" s="2"/>
      <c r="L746" s="2"/>
      <c r="M746" s="2"/>
      <c r="N746" s="6"/>
      <c r="O746" s="6"/>
      <c r="P746" s="6"/>
      <c r="Q746" s="6"/>
      <c r="R746" s="6"/>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33"/>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row>
    <row r="747" spans="2:69" x14ac:dyDescent="0.25">
      <c r="B747" s="14"/>
      <c r="C747" s="2"/>
      <c r="D747" s="2"/>
      <c r="E747" s="2"/>
      <c r="G747" s="2"/>
      <c r="H747" s="2"/>
      <c r="I747" s="2"/>
      <c r="J747" s="2"/>
      <c r="K747" s="2"/>
      <c r="L747" s="2"/>
      <c r="M747" s="2"/>
      <c r="N747" s="6"/>
      <c r="O747" s="6"/>
      <c r="P747" s="6"/>
      <c r="Q747" s="6"/>
      <c r="R747" s="6"/>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33"/>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row>
    <row r="748" spans="2:69" x14ac:dyDescent="0.25">
      <c r="B748" s="14"/>
      <c r="C748" s="2"/>
      <c r="D748" s="2"/>
      <c r="E748" s="2"/>
      <c r="G748" s="2"/>
      <c r="H748" s="2"/>
      <c r="I748" s="2"/>
      <c r="J748" s="2"/>
      <c r="K748" s="2"/>
      <c r="L748" s="2"/>
      <c r="M748" s="2"/>
      <c r="N748" s="6"/>
      <c r="O748" s="6"/>
      <c r="P748" s="6"/>
      <c r="Q748" s="6"/>
      <c r="R748" s="6"/>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33"/>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row>
    <row r="749" spans="2:69" x14ac:dyDescent="0.25">
      <c r="B749" s="14"/>
      <c r="C749" s="2"/>
      <c r="D749" s="2"/>
      <c r="E749" s="2"/>
      <c r="G749" s="2"/>
      <c r="H749" s="2"/>
      <c r="I749" s="2"/>
      <c r="J749" s="2"/>
      <c r="K749" s="2"/>
      <c r="L749" s="2"/>
      <c r="M749" s="2"/>
      <c r="N749" s="6"/>
      <c r="O749" s="6"/>
      <c r="P749" s="6"/>
      <c r="Q749" s="6"/>
      <c r="R749" s="6"/>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33"/>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row>
    <row r="750" spans="2:69" x14ac:dyDescent="0.25">
      <c r="B750" s="14"/>
      <c r="C750" s="2"/>
      <c r="D750" s="2"/>
      <c r="E750" s="2"/>
      <c r="G750" s="2"/>
      <c r="H750" s="2"/>
      <c r="I750" s="2"/>
      <c r="J750" s="2"/>
      <c r="K750" s="2"/>
      <c r="L750" s="2"/>
      <c r="M750" s="2"/>
      <c r="N750" s="6"/>
      <c r="O750" s="6"/>
      <c r="P750" s="6"/>
      <c r="Q750" s="6"/>
      <c r="R750" s="6"/>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33"/>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row>
    <row r="751" spans="2:69" x14ac:dyDescent="0.25">
      <c r="B751" s="14"/>
      <c r="C751" s="2"/>
      <c r="D751" s="2"/>
      <c r="E751" s="2"/>
      <c r="G751" s="2"/>
      <c r="H751" s="2"/>
      <c r="I751" s="2"/>
      <c r="J751" s="2"/>
      <c r="K751" s="2"/>
      <c r="L751" s="2"/>
      <c r="M751" s="2"/>
      <c r="N751" s="6"/>
      <c r="O751" s="6"/>
      <c r="P751" s="6"/>
      <c r="Q751" s="6"/>
      <c r="R751" s="6"/>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33"/>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row>
    <row r="752" spans="2:69" x14ac:dyDescent="0.25">
      <c r="B752" s="14"/>
      <c r="C752" s="2"/>
      <c r="D752" s="2"/>
      <c r="E752" s="2"/>
      <c r="G752" s="2"/>
      <c r="H752" s="2"/>
      <c r="I752" s="2"/>
      <c r="J752" s="2"/>
      <c r="K752" s="2"/>
      <c r="L752" s="2"/>
      <c r="M752" s="2"/>
      <c r="N752" s="6"/>
      <c r="O752" s="6"/>
      <c r="P752" s="6"/>
      <c r="Q752" s="6"/>
      <c r="R752" s="6"/>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33"/>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row>
    <row r="753" spans="2:69" x14ac:dyDescent="0.25">
      <c r="B753" s="14"/>
      <c r="C753" s="2"/>
      <c r="D753" s="2"/>
      <c r="E753" s="2"/>
      <c r="G753" s="2"/>
      <c r="H753" s="2"/>
      <c r="I753" s="2"/>
      <c r="J753" s="2"/>
      <c r="K753" s="2"/>
      <c r="L753" s="2"/>
      <c r="M753" s="2"/>
      <c r="N753" s="6"/>
      <c r="O753" s="6"/>
      <c r="P753" s="6"/>
      <c r="Q753" s="6"/>
      <c r="R753" s="6"/>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33"/>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row>
    <row r="754" spans="2:69" x14ac:dyDescent="0.25">
      <c r="B754" s="14"/>
      <c r="C754" s="2"/>
      <c r="D754" s="2"/>
      <c r="E754" s="2"/>
      <c r="G754" s="2"/>
      <c r="H754" s="2"/>
      <c r="I754" s="2"/>
      <c r="J754" s="2"/>
      <c r="K754" s="2"/>
      <c r="L754" s="2"/>
      <c r="M754" s="2"/>
      <c r="N754" s="6"/>
      <c r="O754" s="6"/>
      <c r="P754" s="6"/>
      <c r="Q754" s="6"/>
      <c r="R754" s="6"/>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33"/>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row>
    <row r="755" spans="2:69" x14ac:dyDescent="0.25">
      <c r="B755" s="14"/>
      <c r="C755" s="2"/>
      <c r="D755" s="2"/>
      <c r="E755" s="2"/>
      <c r="G755" s="2"/>
      <c r="H755" s="2"/>
      <c r="I755" s="2"/>
      <c r="J755" s="2"/>
      <c r="K755" s="2"/>
      <c r="L755" s="2"/>
      <c r="M755" s="2"/>
      <c r="N755" s="6"/>
      <c r="O755" s="6"/>
      <c r="P755" s="6"/>
      <c r="Q755" s="6"/>
      <c r="R755" s="6"/>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33"/>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row>
    <row r="756" spans="2:69" x14ac:dyDescent="0.25">
      <c r="B756" s="14"/>
      <c r="C756" s="2"/>
      <c r="D756" s="2"/>
      <c r="E756" s="2"/>
      <c r="G756" s="2"/>
      <c r="H756" s="2"/>
      <c r="I756" s="2"/>
      <c r="J756" s="2"/>
      <c r="K756" s="2"/>
      <c r="L756" s="2"/>
      <c r="M756" s="2"/>
      <c r="N756" s="6"/>
      <c r="O756" s="6"/>
      <c r="P756" s="6"/>
      <c r="Q756" s="6"/>
      <c r="R756" s="6"/>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33"/>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row>
    <row r="757" spans="2:69" x14ac:dyDescent="0.25">
      <c r="B757" s="14"/>
      <c r="C757" s="2"/>
      <c r="D757" s="2"/>
      <c r="E757" s="2"/>
      <c r="G757" s="2"/>
      <c r="H757" s="2"/>
      <c r="I757" s="2"/>
      <c r="J757" s="2"/>
      <c r="K757" s="2"/>
      <c r="L757" s="2"/>
      <c r="M757" s="2"/>
      <c r="N757" s="6"/>
      <c r="O757" s="6"/>
      <c r="P757" s="6"/>
      <c r="Q757" s="6"/>
      <c r="R757" s="6"/>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33"/>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row>
    <row r="758" spans="2:69" x14ac:dyDescent="0.25">
      <c r="B758" s="14"/>
      <c r="C758" s="2"/>
      <c r="D758" s="2"/>
      <c r="E758" s="2"/>
      <c r="G758" s="2"/>
      <c r="H758" s="2"/>
      <c r="I758" s="2"/>
      <c r="J758" s="2"/>
      <c r="K758" s="2"/>
      <c r="L758" s="2"/>
      <c r="M758" s="2"/>
      <c r="N758" s="6"/>
      <c r="O758" s="6"/>
      <c r="P758" s="6"/>
      <c r="Q758" s="6"/>
      <c r="R758" s="6"/>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33"/>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row>
    <row r="759" spans="2:69" x14ac:dyDescent="0.25">
      <c r="B759" s="14"/>
      <c r="C759" s="2"/>
      <c r="D759" s="2"/>
      <c r="E759" s="2"/>
      <c r="G759" s="2"/>
      <c r="H759" s="2"/>
      <c r="I759" s="2"/>
      <c r="J759" s="2"/>
      <c r="K759" s="2"/>
      <c r="L759" s="2"/>
      <c r="M759" s="2"/>
      <c r="N759" s="6"/>
      <c r="O759" s="6"/>
      <c r="P759" s="6"/>
      <c r="Q759" s="6"/>
      <c r="R759" s="6"/>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33"/>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row>
    <row r="760" spans="2:69" x14ac:dyDescent="0.25">
      <c r="B760" s="14"/>
      <c r="C760" s="2"/>
      <c r="D760" s="2"/>
      <c r="E760" s="2"/>
      <c r="G760" s="2"/>
      <c r="H760" s="2"/>
      <c r="I760" s="2"/>
      <c r="J760" s="2"/>
      <c r="K760" s="2"/>
      <c r="L760" s="2"/>
      <c r="M760" s="2"/>
      <c r="N760" s="6"/>
      <c r="O760" s="6"/>
      <c r="P760" s="6"/>
      <c r="Q760" s="6"/>
      <c r="R760" s="6"/>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33"/>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row>
    <row r="761" spans="2:69" x14ac:dyDescent="0.25">
      <c r="B761" s="14"/>
      <c r="C761" s="2"/>
      <c r="D761" s="2"/>
      <c r="E761" s="2"/>
      <c r="G761" s="2"/>
      <c r="H761" s="2"/>
      <c r="I761" s="2"/>
      <c r="J761" s="2"/>
      <c r="K761" s="2"/>
      <c r="L761" s="2"/>
      <c r="M761" s="2"/>
      <c r="N761" s="6"/>
      <c r="O761" s="6"/>
      <c r="P761" s="6"/>
      <c r="Q761" s="6"/>
      <c r="R761" s="6"/>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33"/>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row>
    <row r="762" spans="2:69" x14ac:dyDescent="0.25">
      <c r="B762" s="14"/>
      <c r="C762" s="2"/>
      <c r="D762" s="2"/>
      <c r="E762" s="2"/>
      <c r="G762" s="2"/>
      <c r="H762" s="2"/>
      <c r="I762" s="2"/>
      <c r="J762" s="2"/>
      <c r="K762" s="2"/>
      <c r="L762" s="2"/>
      <c r="M762" s="2"/>
      <c r="N762" s="6"/>
      <c r="O762" s="6"/>
      <c r="P762" s="6"/>
      <c r="Q762" s="6"/>
      <c r="R762" s="6"/>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33"/>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row>
    <row r="763" spans="2:69" x14ac:dyDescent="0.25">
      <c r="B763" s="14"/>
      <c r="C763" s="2"/>
      <c r="D763" s="2"/>
      <c r="E763" s="2"/>
      <c r="G763" s="2"/>
      <c r="H763" s="2"/>
      <c r="I763" s="2"/>
      <c r="J763" s="2"/>
      <c r="K763" s="2"/>
      <c r="L763" s="2"/>
      <c r="M763" s="2"/>
      <c r="N763" s="6"/>
      <c r="O763" s="6"/>
      <c r="P763" s="6"/>
      <c r="Q763" s="6"/>
      <c r="R763" s="6"/>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33"/>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row>
    <row r="764" spans="2:69" x14ac:dyDescent="0.25">
      <c r="B764" s="14"/>
      <c r="C764" s="2"/>
      <c r="D764" s="2"/>
      <c r="E764" s="2"/>
      <c r="G764" s="2"/>
      <c r="H764" s="2"/>
      <c r="I764" s="2"/>
      <c r="J764" s="2"/>
      <c r="K764" s="2"/>
      <c r="L764" s="2"/>
      <c r="M764" s="2"/>
      <c r="N764" s="6"/>
      <c r="O764" s="6"/>
      <c r="P764" s="6"/>
      <c r="Q764" s="6"/>
      <c r="R764" s="6"/>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33"/>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row>
    <row r="765" spans="2:69" x14ac:dyDescent="0.25">
      <c r="B765" s="14"/>
      <c r="C765" s="2"/>
      <c r="D765" s="2"/>
      <c r="E765" s="2"/>
      <c r="G765" s="2"/>
      <c r="H765" s="2"/>
      <c r="I765" s="2"/>
      <c r="J765" s="2"/>
      <c r="K765" s="2"/>
      <c r="L765" s="2"/>
      <c r="M765" s="2"/>
      <c r="N765" s="6"/>
      <c r="O765" s="6"/>
      <c r="P765" s="6"/>
      <c r="Q765" s="6"/>
      <c r="R765" s="6"/>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33"/>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row>
    <row r="766" spans="2:69" x14ac:dyDescent="0.25">
      <c r="B766" s="14"/>
      <c r="C766" s="2"/>
      <c r="D766" s="2"/>
      <c r="E766" s="2"/>
      <c r="G766" s="2"/>
      <c r="H766" s="2"/>
      <c r="I766" s="2"/>
      <c r="J766" s="2"/>
      <c r="K766" s="2"/>
      <c r="L766" s="2"/>
      <c r="M766" s="2"/>
      <c r="N766" s="6"/>
      <c r="O766" s="6"/>
      <c r="P766" s="6"/>
      <c r="Q766" s="6"/>
      <c r="R766" s="6"/>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33"/>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row>
    <row r="767" spans="2:69" x14ac:dyDescent="0.25">
      <c r="B767" s="14"/>
      <c r="C767" s="2"/>
      <c r="D767" s="2"/>
      <c r="E767" s="2"/>
      <c r="G767" s="2"/>
      <c r="H767" s="2"/>
      <c r="I767" s="2"/>
      <c r="J767" s="2"/>
      <c r="K767" s="2"/>
      <c r="L767" s="2"/>
      <c r="M767" s="2"/>
      <c r="N767" s="6"/>
      <c r="O767" s="6"/>
      <c r="P767" s="6"/>
      <c r="Q767" s="6"/>
      <c r="R767" s="6"/>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33"/>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row>
    <row r="768" spans="2:69" x14ac:dyDescent="0.25">
      <c r="B768" s="14"/>
      <c r="C768" s="2"/>
      <c r="D768" s="2"/>
      <c r="E768" s="2"/>
      <c r="G768" s="2"/>
      <c r="H768" s="2"/>
      <c r="I768" s="2"/>
      <c r="J768" s="2"/>
      <c r="K768" s="2"/>
      <c r="L768" s="2"/>
      <c r="M768" s="2"/>
      <c r="N768" s="6"/>
      <c r="O768" s="6"/>
      <c r="P768" s="6"/>
      <c r="Q768" s="6"/>
      <c r="R768" s="6"/>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33"/>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row>
    <row r="769" spans="2:69" x14ac:dyDescent="0.25">
      <c r="B769" s="14"/>
      <c r="C769" s="2"/>
      <c r="D769" s="2"/>
      <c r="E769" s="2"/>
      <c r="G769" s="2"/>
      <c r="H769" s="2"/>
      <c r="I769" s="2"/>
      <c r="J769" s="2"/>
      <c r="K769" s="2"/>
      <c r="L769" s="2"/>
      <c r="M769" s="2"/>
      <c r="N769" s="6"/>
      <c r="O769" s="6"/>
      <c r="P769" s="6"/>
      <c r="Q769" s="6"/>
      <c r="R769" s="6"/>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33"/>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row>
    <row r="770" spans="2:69" x14ac:dyDescent="0.25">
      <c r="B770" s="14"/>
      <c r="C770" s="2"/>
      <c r="D770" s="2"/>
      <c r="E770" s="2"/>
      <c r="G770" s="2"/>
      <c r="H770" s="2"/>
      <c r="I770" s="2"/>
      <c r="J770" s="2"/>
      <c r="K770" s="2"/>
      <c r="L770" s="2"/>
      <c r="M770" s="2"/>
      <c r="N770" s="6"/>
      <c r="O770" s="6"/>
      <c r="P770" s="6"/>
      <c r="Q770" s="6"/>
      <c r="R770" s="6"/>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33"/>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row>
    <row r="771" spans="2:69" x14ac:dyDescent="0.25">
      <c r="B771" s="14"/>
      <c r="C771" s="2"/>
      <c r="D771" s="2"/>
      <c r="E771" s="2"/>
      <c r="G771" s="2"/>
      <c r="H771" s="2"/>
      <c r="I771" s="2"/>
      <c r="J771" s="2"/>
      <c r="K771" s="2"/>
      <c r="L771" s="2"/>
      <c r="M771" s="2"/>
      <c r="N771" s="6"/>
      <c r="O771" s="6"/>
      <c r="P771" s="6"/>
      <c r="Q771" s="6"/>
      <c r="R771" s="6"/>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33"/>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row>
    <row r="772" spans="2:69" x14ac:dyDescent="0.25">
      <c r="B772" s="14"/>
      <c r="C772" s="2"/>
      <c r="D772" s="2"/>
      <c r="E772" s="2"/>
      <c r="G772" s="2"/>
      <c r="H772" s="2"/>
      <c r="I772" s="2"/>
      <c r="J772" s="2"/>
      <c r="K772" s="2"/>
      <c r="L772" s="2"/>
      <c r="M772" s="2"/>
      <c r="N772" s="6"/>
      <c r="O772" s="6"/>
      <c r="P772" s="6"/>
      <c r="Q772" s="6"/>
      <c r="R772" s="6"/>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33"/>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row>
    <row r="773" spans="2:69" x14ac:dyDescent="0.25">
      <c r="B773" s="14"/>
      <c r="C773" s="2"/>
      <c r="D773" s="2"/>
      <c r="E773" s="2"/>
      <c r="G773" s="2"/>
      <c r="H773" s="2"/>
      <c r="I773" s="2"/>
      <c r="J773" s="2"/>
      <c r="K773" s="2"/>
      <c r="L773" s="2"/>
      <c r="M773" s="2"/>
      <c r="N773" s="6"/>
      <c r="O773" s="6"/>
      <c r="P773" s="6"/>
      <c r="Q773" s="6"/>
      <c r="R773" s="6"/>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33"/>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row>
    <row r="774" spans="2:69" x14ac:dyDescent="0.25">
      <c r="B774" s="14"/>
      <c r="C774" s="2"/>
      <c r="D774" s="2"/>
      <c r="E774" s="2"/>
      <c r="G774" s="2"/>
      <c r="H774" s="2"/>
      <c r="I774" s="2"/>
      <c r="J774" s="2"/>
      <c r="K774" s="2"/>
      <c r="L774" s="2"/>
      <c r="M774" s="2"/>
      <c r="N774" s="6"/>
      <c r="O774" s="6"/>
      <c r="P774" s="6"/>
      <c r="Q774" s="6"/>
      <c r="R774" s="6"/>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33"/>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row>
    <row r="775" spans="2:69" x14ac:dyDescent="0.25">
      <c r="B775" s="14"/>
      <c r="C775" s="2"/>
      <c r="D775" s="2"/>
      <c r="E775" s="2"/>
      <c r="G775" s="2"/>
      <c r="H775" s="2"/>
      <c r="I775" s="2"/>
      <c r="J775" s="2"/>
      <c r="K775" s="2"/>
      <c r="L775" s="2"/>
      <c r="M775" s="2"/>
      <c r="N775" s="6"/>
      <c r="O775" s="6"/>
      <c r="P775" s="6"/>
      <c r="Q775" s="6"/>
      <c r="R775" s="6"/>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33"/>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row>
    <row r="776" spans="2:69" x14ac:dyDescent="0.25">
      <c r="B776" s="14"/>
      <c r="C776" s="2"/>
      <c r="D776" s="2"/>
      <c r="E776" s="2"/>
      <c r="G776" s="2"/>
      <c r="H776" s="2"/>
      <c r="I776" s="2"/>
      <c r="J776" s="2"/>
      <c r="K776" s="2"/>
      <c r="L776" s="2"/>
      <c r="M776" s="2"/>
      <c r="N776" s="6"/>
      <c r="O776" s="6"/>
      <c r="P776" s="6"/>
      <c r="Q776" s="6"/>
      <c r="R776" s="6"/>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33"/>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row>
    <row r="777" spans="2:69" x14ac:dyDescent="0.25">
      <c r="B777" s="14"/>
      <c r="C777" s="2"/>
      <c r="D777" s="2"/>
      <c r="E777" s="2"/>
      <c r="G777" s="2"/>
      <c r="H777" s="2"/>
      <c r="I777" s="2"/>
      <c r="J777" s="2"/>
      <c r="K777" s="2"/>
      <c r="L777" s="2"/>
      <c r="M777" s="2"/>
      <c r="N777" s="6"/>
      <c r="O777" s="6"/>
      <c r="P777" s="6"/>
      <c r="Q777" s="6"/>
      <c r="R777" s="6"/>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33"/>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row>
    <row r="778" spans="2:69" x14ac:dyDescent="0.25">
      <c r="B778" s="14"/>
      <c r="C778" s="2"/>
      <c r="D778" s="2"/>
      <c r="E778" s="2"/>
      <c r="G778" s="2"/>
      <c r="H778" s="2"/>
      <c r="I778" s="2"/>
      <c r="J778" s="2"/>
      <c r="K778" s="2"/>
      <c r="L778" s="2"/>
      <c r="M778" s="2"/>
      <c r="N778" s="6"/>
      <c r="O778" s="6"/>
      <c r="P778" s="6"/>
      <c r="Q778" s="6"/>
      <c r="R778" s="6"/>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33"/>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row>
    <row r="779" spans="2:69" x14ac:dyDescent="0.25">
      <c r="B779" s="14"/>
      <c r="C779" s="2"/>
      <c r="D779" s="2"/>
      <c r="E779" s="2"/>
      <c r="G779" s="2"/>
      <c r="H779" s="2"/>
      <c r="I779" s="2"/>
      <c r="J779" s="2"/>
      <c r="K779" s="2"/>
      <c r="L779" s="2"/>
      <c r="M779" s="2"/>
      <c r="N779" s="6"/>
      <c r="O779" s="6"/>
      <c r="P779" s="6"/>
      <c r="Q779" s="6"/>
      <c r="R779" s="6"/>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33"/>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row>
    <row r="780" spans="2:69" x14ac:dyDescent="0.25">
      <c r="B780" s="14"/>
      <c r="C780" s="2"/>
      <c r="D780" s="2"/>
      <c r="E780" s="2"/>
      <c r="G780" s="2"/>
      <c r="H780" s="2"/>
      <c r="I780" s="2"/>
      <c r="J780" s="2"/>
      <c r="K780" s="2"/>
      <c r="L780" s="2"/>
      <c r="M780" s="2"/>
      <c r="N780" s="6"/>
      <c r="O780" s="6"/>
      <c r="P780" s="6"/>
      <c r="Q780" s="6"/>
      <c r="R780" s="6"/>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33"/>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row>
    <row r="781" spans="2:69" x14ac:dyDescent="0.25">
      <c r="B781" s="14"/>
      <c r="C781" s="2"/>
      <c r="D781" s="2"/>
      <c r="E781" s="2"/>
      <c r="G781" s="2"/>
      <c r="H781" s="2"/>
      <c r="I781" s="2"/>
      <c r="J781" s="2"/>
      <c r="K781" s="2"/>
      <c r="L781" s="2"/>
      <c r="M781" s="2"/>
      <c r="N781" s="6"/>
      <c r="O781" s="6"/>
      <c r="P781" s="6"/>
      <c r="Q781" s="6"/>
      <c r="R781" s="6"/>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33"/>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row>
    <row r="782" spans="2:69" x14ac:dyDescent="0.25">
      <c r="B782" s="14"/>
      <c r="C782" s="2"/>
      <c r="D782" s="2"/>
      <c r="E782" s="2"/>
      <c r="G782" s="2"/>
      <c r="H782" s="2"/>
      <c r="I782" s="2"/>
      <c r="J782" s="2"/>
      <c r="K782" s="2"/>
      <c r="L782" s="2"/>
      <c r="M782" s="2"/>
      <c r="N782" s="6"/>
      <c r="O782" s="6"/>
      <c r="P782" s="6"/>
      <c r="Q782" s="6"/>
      <c r="R782" s="6"/>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33"/>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row>
    <row r="783" spans="2:69" x14ac:dyDescent="0.25">
      <c r="B783" s="14"/>
      <c r="C783" s="2"/>
      <c r="D783" s="2"/>
      <c r="E783" s="2"/>
      <c r="G783" s="2"/>
      <c r="H783" s="2"/>
      <c r="I783" s="2"/>
      <c r="J783" s="2"/>
      <c r="K783" s="2"/>
      <c r="L783" s="2"/>
      <c r="M783" s="2"/>
      <c r="N783" s="6"/>
      <c r="O783" s="6"/>
      <c r="P783" s="6"/>
      <c r="Q783" s="6"/>
      <c r="R783" s="6"/>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33"/>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row>
    <row r="784" spans="2:69" x14ac:dyDescent="0.25">
      <c r="B784" s="14"/>
      <c r="C784" s="2"/>
      <c r="D784" s="2"/>
      <c r="E784" s="2"/>
      <c r="G784" s="2"/>
      <c r="H784" s="2"/>
      <c r="I784" s="2"/>
      <c r="J784" s="2"/>
      <c r="K784" s="2"/>
      <c r="L784" s="2"/>
      <c r="M784" s="2"/>
      <c r="N784" s="6"/>
      <c r="O784" s="6"/>
      <c r="P784" s="6"/>
      <c r="Q784" s="6"/>
      <c r="R784" s="6"/>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33"/>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row>
    <row r="785" spans="2:69" x14ac:dyDescent="0.25">
      <c r="B785" s="14"/>
      <c r="C785" s="2"/>
      <c r="D785" s="2"/>
      <c r="E785" s="2"/>
      <c r="G785" s="2"/>
      <c r="H785" s="2"/>
      <c r="I785" s="2"/>
      <c r="J785" s="2"/>
      <c r="K785" s="2"/>
      <c r="L785" s="2"/>
      <c r="M785" s="2"/>
      <c r="N785" s="6"/>
      <c r="O785" s="6"/>
      <c r="P785" s="6"/>
      <c r="Q785" s="6"/>
      <c r="R785" s="6"/>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33"/>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row>
    <row r="786" spans="2:69" x14ac:dyDescent="0.25">
      <c r="B786" s="14"/>
      <c r="C786" s="2"/>
      <c r="D786" s="2"/>
      <c r="E786" s="2"/>
      <c r="G786" s="2"/>
      <c r="H786" s="2"/>
      <c r="I786" s="2"/>
      <c r="J786" s="2"/>
      <c r="K786" s="2"/>
      <c r="L786" s="2"/>
      <c r="M786" s="2"/>
      <c r="N786" s="6"/>
      <c r="O786" s="6"/>
      <c r="P786" s="6"/>
      <c r="Q786" s="6"/>
      <c r="R786" s="6"/>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33"/>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row>
    <row r="787" spans="2:69" x14ac:dyDescent="0.25">
      <c r="B787" s="14"/>
      <c r="C787" s="2"/>
      <c r="D787" s="2"/>
      <c r="E787" s="2"/>
      <c r="G787" s="2"/>
      <c r="H787" s="2"/>
      <c r="I787" s="2"/>
      <c r="J787" s="2"/>
      <c r="K787" s="2"/>
      <c r="L787" s="2"/>
      <c r="M787" s="2"/>
      <c r="N787" s="6"/>
      <c r="O787" s="6"/>
      <c r="P787" s="6"/>
      <c r="Q787" s="6"/>
      <c r="R787" s="6"/>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33"/>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row>
    <row r="788" spans="2:69" x14ac:dyDescent="0.25">
      <c r="B788" s="14"/>
      <c r="C788" s="2"/>
      <c r="D788" s="2"/>
      <c r="E788" s="2"/>
      <c r="G788" s="2"/>
      <c r="H788" s="2"/>
      <c r="I788" s="2"/>
      <c r="J788" s="2"/>
      <c r="K788" s="2"/>
      <c r="L788" s="2"/>
      <c r="M788" s="2"/>
      <c r="N788" s="6"/>
      <c r="O788" s="6"/>
      <c r="P788" s="6"/>
      <c r="Q788" s="6"/>
      <c r="R788" s="6"/>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33"/>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row>
    <row r="789" spans="2:69" x14ac:dyDescent="0.25">
      <c r="B789" s="14"/>
      <c r="C789" s="2"/>
      <c r="D789" s="2"/>
      <c r="E789" s="2"/>
      <c r="G789" s="2"/>
      <c r="H789" s="2"/>
      <c r="I789" s="2"/>
      <c r="J789" s="2"/>
      <c r="K789" s="2"/>
      <c r="L789" s="2"/>
      <c r="M789" s="2"/>
      <c r="N789" s="6"/>
      <c r="O789" s="6"/>
      <c r="P789" s="6"/>
      <c r="Q789" s="6"/>
      <c r="R789" s="6"/>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33"/>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row>
    <row r="790" spans="2:69" x14ac:dyDescent="0.25">
      <c r="B790" s="14"/>
      <c r="C790" s="2"/>
      <c r="D790" s="2"/>
      <c r="E790" s="2"/>
      <c r="G790" s="2"/>
      <c r="H790" s="2"/>
      <c r="I790" s="2"/>
      <c r="J790" s="2"/>
      <c r="K790" s="2"/>
      <c r="L790" s="2"/>
      <c r="M790" s="2"/>
      <c r="N790" s="6"/>
      <c r="O790" s="6"/>
      <c r="P790" s="6"/>
      <c r="Q790" s="6"/>
      <c r="R790" s="6"/>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33"/>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row>
    <row r="791" spans="2:69" x14ac:dyDescent="0.25">
      <c r="B791" s="14"/>
      <c r="C791" s="2"/>
      <c r="D791" s="2"/>
      <c r="E791" s="2"/>
      <c r="G791" s="2"/>
      <c r="H791" s="2"/>
      <c r="I791" s="2"/>
      <c r="J791" s="2"/>
      <c r="K791" s="2"/>
      <c r="L791" s="2"/>
      <c r="M791" s="2"/>
      <c r="N791" s="6"/>
      <c r="O791" s="6"/>
      <c r="P791" s="6"/>
      <c r="Q791" s="6"/>
      <c r="R791" s="6"/>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33"/>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row>
    <row r="792" spans="2:69" x14ac:dyDescent="0.25">
      <c r="B792" s="14"/>
      <c r="C792" s="2"/>
      <c r="D792" s="2"/>
      <c r="E792" s="2"/>
      <c r="G792" s="2"/>
      <c r="H792" s="2"/>
      <c r="I792" s="2"/>
      <c r="J792" s="2"/>
      <c r="K792" s="2"/>
      <c r="L792" s="2"/>
      <c r="M792" s="2"/>
      <c r="N792" s="6"/>
      <c r="O792" s="6"/>
      <c r="P792" s="6"/>
      <c r="Q792" s="6"/>
      <c r="R792" s="6"/>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33"/>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row>
    <row r="793" spans="2:69" x14ac:dyDescent="0.25">
      <c r="B793" s="14"/>
      <c r="C793" s="2"/>
      <c r="D793" s="2"/>
      <c r="E793" s="2"/>
      <c r="G793" s="2"/>
      <c r="H793" s="2"/>
      <c r="I793" s="2"/>
      <c r="J793" s="2"/>
      <c r="K793" s="2"/>
      <c r="L793" s="2"/>
      <c r="M793" s="2"/>
      <c r="N793" s="6"/>
      <c r="O793" s="6"/>
      <c r="P793" s="6"/>
      <c r="Q793" s="6"/>
      <c r="R793" s="6"/>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33"/>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row>
    <row r="794" spans="2:69" x14ac:dyDescent="0.25">
      <c r="B794" s="14"/>
      <c r="C794" s="2"/>
      <c r="D794" s="2"/>
      <c r="E794" s="2"/>
      <c r="G794" s="2"/>
      <c r="H794" s="2"/>
      <c r="I794" s="2"/>
      <c r="J794" s="2"/>
      <c r="K794" s="2"/>
      <c r="L794" s="2"/>
      <c r="M794" s="2"/>
      <c r="N794" s="6"/>
      <c r="O794" s="6"/>
      <c r="P794" s="6"/>
      <c r="Q794" s="6"/>
      <c r="R794" s="6"/>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33"/>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row>
    <row r="795" spans="2:69" x14ac:dyDescent="0.25">
      <c r="B795" s="14"/>
      <c r="C795" s="2"/>
      <c r="D795" s="2"/>
      <c r="E795" s="2"/>
      <c r="G795" s="2"/>
      <c r="H795" s="2"/>
      <c r="I795" s="2"/>
      <c r="J795" s="2"/>
      <c r="K795" s="2"/>
      <c r="L795" s="2"/>
      <c r="M795" s="2"/>
      <c r="N795" s="6"/>
      <c r="O795" s="6"/>
      <c r="P795" s="6"/>
      <c r="Q795" s="6"/>
      <c r="R795" s="6"/>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33"/>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row>
    <row r="796" spans="2:69" x14ac:dyDescent="0.25">
      <c r="B796" s="14"/>
      <c r="C796" s="2"/>
      <c r="D796" s="2"/>
      <c r="E796" s="2"/>
      <c r="G796" s="2"/>
      <c r="H796" s="2"/>
      <c r="I796" s="2"/>
      <c r="J796" s="2"/>
      <c r="K796" s="2"/>
      <c r="L796" s="2"/>
      <c r="M796" s="2"/>
      <c r="N796" s="6"/>
      <c r="O796" s="6"/>
      <c r="P796" s="6"/>
      <c r="Q796" s="6"/>
      <c r="R796" s="6"/>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33"/>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row>
    <row r="797" spans="2:69" x14ac:dyDescent="0.25">
      <c r="B797" s="14"/>
      <c r="C797" s="2"/>
      <c r="D797" s="2"/>
      <c r="E797" s="2"/>
      <c r="G797" s="2"/>
      <c r="H797" s="2"/>
      <c r="I797" s="2"/>
      <c r="J797" s="2"/>
      <c r="K797" s="2"/>
      <c r="L797" s="2"/>
      <c r="M797" s="2"/>
      <c r="N797" s="6"/>
      <c r="O797" s="6"/>
      <c r="P797" s="6"/>
      <c r="Q797" s="6"/>
      <c r="R797" s="6"/>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33"/>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row>
    <row r="798" spans="2:69" x14ac:dyDescent="0.25">
      <c r="B798" s="14"/>
      <c r="C798" s="2"/>
      <c r="D798" s="2"/>
      <c r="E798" s="2"/>
      <c r="G798" s="2"/>
      <c r="H798" s="2"/>
      <c r="I798" s="2"/>
      <c r="J798" s="2"/>
      <c r="K798" s="2"/>
      <c r="L798" s="2"/>
      <c r="M798" s="2"/>
      <c r="N798" s="6"/>
      <c r="O798" s="6"/>
      <c r="P798" s="6"/>
      <c r="Q798" s="6"/>
      <c r="R798" s="6"/>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33"/>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row>
    <row r="799" spans="2:69" x14ac:dyDescent="0.25">
      <c r="B799" s="14"/>
      <c r="C799" s="2"/>
      <c r="D799" s="2"/>
      <c r="E799" s="2"/>
      <c r="G799" s="2"/>
      <c r="H799" s="2"/>
      <c r="I799" s="2"/>
      <c r="J799" s="2"/>
      <c r="K799" s="2"/>
      <c r="L799" s="2"/>
      <c r="M799" s="2"/>
      <c r="N799" s="6"/>
      <c r="O799" s="6"/>
      <c r="P799" s="6"/>
      <c r="Q799" s="6"/>
      <c r="R799" s="6"/>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33"/>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row>
    <row r="800" spans="2:69" x14ac:dyDescent="0.25">
      <c r="B800" s="14"/>
      <c r="C800" s="2"/>
      <c r="D800" s="2"/>
      <c r="E800" s="2"/>
      <c r="G800" s="2"/>
      <c r="H800" s="2"/>
      <c r="I800" s="2"/>
      <c r="J800" s="2"/>
      <c r="K800" s="2"/>
      <c r="L800" s="2"/>
      <c r="M800" s="2"/>
      <c r="N800" s="6"/>
      <c r="O800" s="6"/>
      <c r="P800" s="6"/>
      <c r="Q800" s="6"/>
      <c r="R800" s="6"/>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33"/>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row>
    <row r="801" spans="2:69" x14ac:dyDescent="0.25">
      <c r="B801" s="14"/>
      <c r="C801" s="2"/>
      <c r="D801" s="2"/>
      <c r="E801" s="2"/>
      <c r="G801" s="2"/>
      <c r="H801" s="2"/>
      <c r="I801" s="2"/>
      <c r="J801" s="2"/>
      <c r="K801" s="2"/>
      <c r="L801" s="2"/>
      <c r="M801" s="2"/>
      <c r="N801" s="6"/>
      <c r="O801" s="6"/>
      <c r="P801" s="6"/>
      <c r="Q801" s="6"/>
      <c r="R801" s="6"/>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33"/>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row>
    <row r="802" spans="2:69" x14ac:dyDescent="0.25">
      <c r="B802" s="14"/>
      <c r="C802" s="2"/>
      <c r="D802" s="2"/>
      <c r="E802" s="2"/>
      <c r="G802" s="2"/>
      <c r="H802" s="2"/>
      <c r="I802" s="2"/>
      <c r="J802" s="2"/>
      <c r="K802" s="2"/>
      <c r="L802" s="2"/>
      <c r="M802" s="2"/>
      <c r="N802" s="6"/>
      <c r="O802" s="6"/>
      <c r="P802" s="6"/>
      <c r="Q802" s="6"/>
      <c r="R802" s="6"/>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33"/>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row>
    <row r="803" spans="2:69" x14ac:dyDescent="0.25">
      <c r="B803" s="14"/>
      <c r="C803" s="2"/>
      <c r="D803" s="2"/>
      <c r="E803" s="2"/>
      <c r="G803" s="2"/>
      <c r="H803" s="2"/>
      <c r="I803" s="2"/>
      <c r="J803" s="2"/>
      <c r="K803" s="2"/>
      <c r="L803" s="2"/>
      <c r="M803" s="2"/>
      <c r="N803" s="6"/>
      <c r="O803" s="6"/>
      <c r="P803" s="6"/>
      <c r="Q803" s="6"/>
      <c r="R803" s="6"/>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33"/>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row>
    <row r="804" spans="2:69" x14ac:dyDescent="0.25">
      <c r="B804" s="14"/>
      <c r="C804" s="2"/>
      <c r="D804" s="2"/>
      <c r="E804" s="2"/>
      <c r="G804" s="2"/>
      <c r="H804" s="2"/>
      <c r="I804" s="2"/>
      <c r="J804" s="2"/>
      <c r="K804" s="2"/>
      <c r="L804" s="2"/>
      <c r="M804" s="2"/>
      <c r="N804" s="6"/>
      <c r="O804" s="6"/>
      <c r="P804" s="6"/>
      <c r="Q804" s="6"/>
      <c r="R804" s="6"/>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33"/>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row>
    <row r="805" spans="2:69" x14ac:dyDescent="0.25">
      <c r="B805" s="14"/>
      <c r="C805" s="2"/>
      <c r="D805" s="2"/>
      <c r="E805" s="2"/>
      <c r="G805" s="2"/>
      <c r="H805" s="2"/>
      <c r="I805" s="2"/>
      <c r="J805" s="2"/>
      <c r="K805" s="2"/>
      <c r="L805" s="2"/>
      <c r="M805" s="2"/>
      <c r="N805" s="6"/>
      <c r="O805" s="6"/>
      <c r="P805" s="6"/>
      <c r="Q805" s="6"/>
      <c r="R805" s="6"/>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33"/>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row>
    <row r="806" spans="2:69" x14ac:dyDescent="0.25">
      <c r="B806" s="14"/>
      <c r="C806" s="2"/>
      <c r="D806" s="2"/>
      <c r="E806" s="2"/>
      <c r="G806" s="2"/>
      <c r="H806" s="2"/>
      <c r="I806" s="2"/>
      <c r="J806" s="2"/>
      <c r="K806" s="2"/>
      <c r="L806" s="2"/>
      <c r="M806" s="2"/>
      <c r="N806" s="6"/>
      <c r="O806" s="6"/>
      <c r="P806" s="6"/>
      <c r="Q806" s="6"/>
      <c r="R806" s="6"/>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33"/>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row>
    <row r="807" spans="2:69" x14ac:dyDescent="0.25">
      <c r="B807" s="14"/>
      <c r="C807" s="2"/>
      <c r="D807" s="2"/>
      <c r="E807" s="2"/>
      <c r="G807" s="2"/>
      <c r="H807" s="2"/>
      <c r="I807" s="2"/>
      <c r="J807" s="2"/>
      <c r="K807" s="2"/>
      <c r="L807" s="2"/>
      <c r="M807" s="2"/>
      <c r="N807" s="6"/>
      <c r="O807" s="6"/>
      <c r="P807" s="6"/>
      <c r="Q807" s="6"/>
      <c r="R807" s="6"/>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33"/>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row>
    <row r="808" spans="2:69" x14ac:dyDescent="0.25">
      <c r="B808" s="14"/>
      <c r="C808" s="2"/>
      <c r="D808" s="2"/>
      <c r="E808" s="2"/>
      <c r="G808" s="2"/>
      <c r="H808" s="2"/>
      <c r="I808" s="2"/>
      <c r="J808" s="2"/>
      <c r="K808" s="2"/>
      <c r="L808" s="2"/>
      <c r="M808" s="2"/>
      <c r="N808" s="6"/>
      <c r="O808" s="6"/>
      <c r="P808" s="6"/>
      <c r="Q808" s="6"/>
      <c r="R808" s="6"/>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33"/>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row>
    <row r="809" spans="2:69" x14ac:dyDescent="0.25">
      <c r="B809" s="14"/>
      <c r="C809" s="2"/>
      <c r="D809" s="2"/>
      <c r="E809" s="2"/>
      <c r="G809" s="2"/>
      <c r="H809" s="2"/>
      <c r="I809" s="2"/>
      <c r="J809" s="2"/>
      <c r="K809" s="2"/>
      <c r="L809" s="2"/>
      <c r="M809" s="2"/>
      <c r="N809" s="6"/>
      <c r="O809" s="6"/>
      <c r="P809" s="6"/>
      <c r="Q809" s="6"/>
      <c r="R809" s="6"/>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33"/>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row>
    <row r="810" spans="2:69" x14ac:dyDescent="0.25">
      <c r="B810" s="14"/>
      <c r="C810" s="2"/>
      <c r="D810" s="2"/>
      <c r="E810" s="2"/>
      <c r="G810" s="2"/>
      <c r="H810" s="2"/>
      <c r="I810" s="2"/>
      <c r="J810" s="2"/>
      <c r="K810" s="2"/>
      <c r="L810" s="2"/>
      <c r="M810" s="2"/>
      <c r="N810" s="6"/>
      <c r="O810" s="6"/>
      <c r="P810" s="6"/>
      <c r="Q810" s="6"/>
      <c r="R810" s="6"/>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33"/>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row>
    <row r="811" spans="2:69" x14ac:dyDescent="0.25">
      <c r="B811" s="14"/>
      <c r="C811" s="2"/>
      <c r="D811" s="2"/>
      <c r="E811" s="2"/>
      <c r="G811" s="2"/>
      <c r="H811" s="2"/>
      <c r="I811" s="2"/>
      <c r="J811" s="2"/>
      <c r="K811" s="2"/>
      <c r="L811" s="2"/>
      <c r="M811" s="2"/>
      <c r="N811" s="6"/>
      <c r="O811" s="6"/>
      <c r="P811" s="6"/>
      <c r="Q811" s="6"/>
      <c r="R811" s="6"/>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33"/>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row>
    <row r="812" spans="2:69" x14ac:dyDescent="0.25">
      <c r="B812" s="14"/>
      <c r="C812" s="2"/>
      <c r="D812" s="2"/>
      <c r="E812" s="2"/>
      <c r="G812" s="2"/>
      <c r="H812" s="2"/>
      <c r="I812" s="2"/>
      <c r="J812" s="2"/>
      <c r="K812" s="2"/>
      <c r="L812" s="2"/>
      <c r="M812" s="2"/>
      <c r="N812" s="6"/>
      <c r="O812" s="6"/>
      <c r="P812" s="6"/>
      <c r="Q812" s="6"/>
      <c r="R812" s="6"/>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33"/>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row>
    <row r="813" spans="2:69" x14ac:dyDescent="0.25">
      <c r="B813" s="14"/>
      <c r="C813" s="2"/>
      <c r="D813" s="2"/>
      <c r="E813" s="2"/>
      <c r="G813" s="2"/>
      <c r="H813" s="2"/>
      <c r="I813" s="2"/>
      <c r="J813" s="2"/>
      <c r="K813" s="2"/>
      <c r="L813" s="2"/>
      <c r="M813" s="2"/>
      <c r="N813" s="6"/>
      <c r="O813" s="6"/>
      <c r="P813" s="6"/>
      <c r="Q813" s="6"/>
      <c r="R813" s="6"/>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33"/>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row>
    <row r="814" spans="2:69" x14ac:dyDescent="0.25">
      <c r="B814" s="14"/>
      <c r="C814" s="2"/>
      <c r="D814" s="2"/>
      <c r="E814" s="2"/>
      <c r="G814" s="2"/>
      <c r="H814" s="2"/>
      <c r="I814" s="2"/>
      <c r="J814" s="2"/>
      <c r="K814" s="2"/>
      <c r="L814" s="2"/>
      <c r="M814" s="2"/>
      <c r="N814" s="6"/>
      <c r="O814" s="6"/>
      <c r="P814" s="6"/>
      <c r="Q814" s="6"/>
      <c r="R814" s="6"/>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33"/>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row>
    <row r="815" spans="2:69" x14ac:dyDescent="0.25">
      <c r="B815" s="14"/>
      <c r="C815" s="2"/>
      <c r="D815" s="2"/>
      <c r="E815" s="2"/>
      <c r="G815" s="2"/>
      <c r="H815" s="2"/>
      <c r="I815" s="2"/>
      <c r="J815" s="2"/>
      <c r="K815" s="2"/>
      <c r="L815" s="2"/>
      <c r="M815" s="2"/>
      <c r="N815" s="6"/>
      <c r="O815" s="6"/>
      <c r="P815" s="6"/>
      <c r="Q815" s="6"/>
      <c r="R815" s="6"/>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33"/>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row>
    <row r="816" spans="2:69" x14ac:dyDescent="0.25">
      <c r="B816" s="14"/>
      <c r="C816" s="2"/>
      <c r="D816" s="2"/>
      <c r="E816" s="2"/>
      <c r="G816" s="2"/>
      <c r="H816" s="2"/>
      <c r="I816" s="2"/>
      <c r="J816" s="2"/>
      <c r="K816" s="2"/>
      <c r="L816" s="2"/>
      <c r="M816" s="2"/>
      <c r="N816" s="6"/>
      <c r="O816" s="6"/>
      <c r="P816" s="6"/>
      <c r="Q816" s="6"/>
      <c r="R816" s="6"/>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33"/>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row>
    <row r="817" spans="2:69" x14ac:dyDescent="0.25">
      <c r="B817" s="14"/>
      <c r="C817" s="2"/>
      <c r="D817" s="2"/>
      <c r="E817" s="2"/>
      <c r="G817" s="2"/>
      <c r="H817" s="2"/>
      <c r="I817" s="2"/>
      <c r="J817" s="2"/>
      <c r="K817" s="2"/>
      <c r="L817" s="2"/>
      <c r="M817" s="2"/>
      <c r="N817" s="6"/>
      <c r="O817" s="6"/>
      <c r="P817" s="6"/>
      <c r="Q817" s="6"/>
      <c r="R817" s="6"/>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33"/>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row>
    <row r="818" spans="2:69" x14ac:dyDescent="0.25">
      <c r="B818" s="14"/>
      <c r="C818" s="2"/>
      <c r="D818" s="2"/>
      <c r="E818" s="2"/>
      <c r="G818" s="2"/>
      <c r="H818" s="2"/>
      <c r="I818" s="2"/>
      <c r="J818" s="2"/>
      <c r="K818" s="2"/>
      <c r="L818" s="2"/>
      <c r="M818" s="2"/>
      <c r="N818" s="6"/>
      <c r="O818" s="6"/>
      <c r="P818" s="6"/>
      <c r="Q818" s="6"/>
      <c r="R818" s="6"/>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33"/>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row>
    <row r="819" spans="2:69" x14ac:dyDescent="0.25">
      <c r="B819" s="14"/>
      <c r="C819" s="2"/>
      <c r="D819" s="2"/>
      <c r="E819" s="2"/>
      <c r="G819" s="2"/>
      <c r="H819" s="2"/>
      <c r="I819" s="2"/>
      <c r="J819" s="2"/>
      <c r="K819" s="2"/>
      <c r="L819" s="2"/>
      <c r="M819" s="2"/>
      <c r="N819" s="6"/>
      <c r="O819" s="6"/>
      <c r="P819" s="6"/>
      <c r="Q819" s="6"/>
      <c r="R819" s="6"/>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33"/>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row>
    <row r="820" spans="2:69" x14ac:dyDescent="0.25">
      <c r="B820" s="14"/>
      <c r="C820" s="2"/>
      <c r="D820" s="2"/>
      <c r="E820" s="2"/>
      <c r="G820" s="2"/>
      <c r="H820" s="2"/>
      <c r="I820" s="2"/>
      <c r="J820" s="2"/>
      <c r="K820" s="2"/>
      <c r="L820" s="2"/>
      <c r="M820" s="2"/>
      <c r="N820" s="6"/>
      <c r="O820" s="6"/>
      <c r="P820" s="6"/>
      <c r="Q820" s="6"/>
      <c r="R820" s="6"/>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33"/>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row>
    <row r="821" spans="2:69" x14ac:dyDescent="0.25">
      <c r="B821" s="14"/>
      <c r="C821" s="2"/>
      <c r="D821" s="2"/>
      <c r="E821" s="2"/>
      <c r="G821" s="2"/>
      <c r="H821" s="2"/>
      <c r="I821" s="2"/>
      <c r="J821" s="2"/>
      <c r="K821" s="2"/>
      <c r="L821" s="2"/>
      <c r="M821" s="2"/>
      <c r="N821" s="6"/>
      <c r="O821" s="6"/>
      <c r="P821" s="6"/>
      <c r="Q821" s="6"/>
      <c r="R821" s="6"/>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33"/>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row>
    <row r="822" spans="2:69" x14ac:dyDescent="0.25">
      <c r="B822" s="14"/>
      <c r="C822" s="2"/>
      <c r="D822" s="2"/>
      <c r="E822" s="2"/>
      <c r="G822" s="2"/>
      <c r="H822" s="2"/>
      <c r="I822" s="2"/>
      <c r="J822" s="2"/>
      <c r="K822" s="2"/>
      <c r="L822" s="2"/>
      <c r="M822" s="2"/>
      <c r="N822" s="6"/>
      <c r="O822" s="6"/>
      <c r="P822" s="6"/>
      <c r="Q822" s="6"/>
      <c r="R822" s="6"/>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33"/>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row>
    <row r="823" spans="2:69" x14ac:dyDescent="0.25">
      <c r="B823" s="14"/>
      <c r="C823" s="2"/>
      <c r="D823" s="2"/>
      <c r="E823" s="2"/>
      <c r="G823" s="2"/>
      <c r="H823" s="2"/>
      <c r="I823" s="2"/>
      <c r="J823" s="2"/>
      <c r="K823" s="2"/>
      <c r="L823" s="2"/>
      <c r="M823" s="2"/>
      <c r="N823" s="6"/>
      <c r="O823" s="6"/>
      <c r="P823" s="6"/>
      <c r="Q823" s="6"/>
      <c r="R823" s="6"/>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33"/>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row>
    <row r="824" spans="2:69" x14ac:dyDescent="0.25">
      <c r="B824" s="14"/>
      <c r="C824" s="2"/>
      <c r="D824" s="2"/>
      <c r="E824" s="2"/>
      <c r="G824" s="2"/>
      <c r="H824" s="2"/>
      <c r="I824" s="2"/>
      <c r="J824" s="2"/>
      <c r="K824" s="2"/>
      <c r="L824" s="2"/>
      <c r="M824" s="2"/>
      <c r="N824" s="6"/>
      <c r="O824" s="6"/>
      <c r="P824" s="6"/>
      <c r="Q824" s="6"/>
      <c r="R824" s="6"/>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33"/>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row>
    <row r="825" spans="2:69" x14ac:dyDescent="0.25">
      <c r="B825" s="14"/>
      <c r="C825" s="2"/>
      <c r="D825" s="2"/>
      <c r="E825" s="2"/>
      <c r="G825" s="2"/>
      <c r="H825" s="2"/>
      <c r="I825" s="2"/>
      <c r="J825" s="2"/>
      <c r="K825" s="2"/>
      <c r="L825" s="2"/>
      <c r="M825" s="2"/>
      <c r="N825" s="6"/>
      <c r="O825" s="6"/>
      <c r="P825" s="6"/>
      <c r="Q825" s="6"/>
      <c r="R825" s="6"/>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33"/>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row>
    <row r="826" spans="2:69" x14ac:dyDescent="0.25">
      <c r="B826" s="14"/>
      <c r="C826" s="2"/>
      <c r="D826" s="2"/>
      <c r="E826" s="2"/>
      <c r="G826" s="2"/>
      <c r="H826" s="2"/>
      <c r="I826" s="2"/>
      <c r="J826" s="2"/>
      <c r="K826" s="2"/>
      <c r="L826" s="2"/>
      <c r="M826" s="2"/>
      <c r="N826" s="6"/>
      <c r="O826" s="6"/>
      <c r="P826" s="6"/>
      <c r="Q826" s="6"/>
      <c r="R826" s="6"/>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33"/>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row>
    <row r="827" spans="2:69" x14ac:dyDescent="0.25">
      <c r="B827" s="14"/>
      <c r="C827" s="2"/>
      <c r="D827" s="2"/>
      <c r="E827" s="2"/>
      <c r="G827" s="2"/>
      <c r="H827" s="2"/>
      <c r="I827" s="2"/>
      <c r="J827" s="2"/>
      <c r="K827" s="2"/>
      <c r="L827" s="2"/>
      <c r="M827" s="2"/>
      <c r="N827" s="6"/>
      <c r="O827" s="6"/>
      <c r="P827" s="6"/>
      <c r="Q827" s="6"/>
      <c r="R827" s="6"/>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33"/>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row>
    <row r="828" spans="2:69" x14ac:dyDescent="0.25">
      <c r="B828" s="14"/>
      <c r="C828" s="2"/>
      <c r="D828" s="2"/>
      <c r="E828" s="2"/>
      <c r="G828" s="2"/>
      <c r="H828" s="2"/>
      <c r="I828" s="2"/>
      <c r="J828" s="2"/>
      <c r="K828" s="2"/>
      <c r="L828" s="2"/>
      <c r="M828" s="2"/>
      <c r="N828" s="6"/>
      <c r="O828" s="6"/>
      <c r="P828" s="6"/>
      <c r="Q828" s="6"/>
      <c r="R828" s="6"/>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33"/>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row>
    <row r="829" spans="2:69" x14ac:dyDescent="0.25">
      <c r="B829" s="14"/>
      <c r="C829" s="2"/>
      <c r="D829" s="2"/>
      <c r="E829" s="2"/>
      <c r="G829" s="2"/>
      <c r="H829" s="2"/>
      <c r="I829" s="2"/>
      <c r="J829" s="2"/>
      <c r="K829" s="2"/>
      <c r="L829" s="2"/>
      <c r="M829" s="2"/>
      <c r="N829" s="6"/>
      <c r="O829" s="6"/>
      <c r="P829" s="6"/>
      <c r="Q829" s="6"/>
      <c r="R829" s="6"/>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33"/>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row>
    <row r="830" spans="2:69" x14ac:dyDescent="0.25">
      <c r="B830" s="14"/>
      <c r="C830" s="2"/>
      <c r="D830" s="2"/>
      <c r="E830" s="2"/>
      <c r="G830" s="2"/>
      <c r="H830" s="2"/>
      <c r="I830" s="2"/>
      <c r="J830" s="2"/>
      <c r="K830" s="2"/>
      <c r="L830" s="2"/>
      <c r="M830" s="2"/>
      <c r="N830" s="6"/>
      <c r="O830" s="6"/>
      <c r="P830" s="6"/>
      <c r="Q830" s="6"/>
      <c r="R830" s="6"/>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33"/>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row>
    <row r="831" spans="2:69" x14ac:dyDescent="0.25">
      <c r="B831" s="14"/>
      <c r="C831" s="2"/>
      <c r="D831" s="2"/>
      <c r="E831" s="2"/>
      <c r="G831" s="2"/>
      <c r="H831" s="2"/>
      <c r="I831" s="2"/>
      <c r="J831" s="2"/>
      <c r="K831" s="2"/>
      <c r="L831" s="2"/>
      <c r="M831" s="2"/>
      <c r="N831" s="6"/>
      <c r="O831" s="6"/>
      <c r="P831" s="6"/>
      <c r="Q831" s="6"/>
      <c r="R831" s="6"/>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33"/>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row>
    <row r="832" spans="2:69" x14ac:dyDescent="0.25">
      <c r="B832" s="14"/>
      <c r="C832" s="2"/>
      <c r="D832" s="2"/>
      <c r="E832" s="2"/>
      <c r="G832" s="2"/>
      <c r="H832" s="2"/>
      <c r="I832" s="2"/>
      <c r="J832" s="2"/>
      <c r="K832" s="2"/>
      <c r="L832" s="2"/>
      <c r="M832" s="2"/>
      <c r="N832" s="6"/>
      <c r="O832" s="6"/>
      <c r="P832" s="6"/>
      <c r="Q832" s="6"/>
      <c r="R832" s="6"/>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33"/>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row>
    <row r="833" spans="2:69" x14ac:dyDescent="0.25">
      <c r="B833" s="14"/>
      <c r="C833" s="2"/>
      <c r="D833" s="2"/>
      <c r="E833" s="2"/>
      <c r="G833" s="2"/>
      <c r="H833" s="2"/>
      <c r="I833" s="2"/>
      <c r="J833" s="2"/>
      <c r="K833" s="2"/>
      <c r="L833" s="2"/>
      <c r="M833" s="2"/>
      <c r="N833" s="6"/>
      <c r="O833" s="6"/>
      <c r="P833" s="6"/>
      <c r="Q833" s="6"/>
      <c r="R833" s="6"/>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33"/>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row>
    <row r="834" spans="2:69" x14ac:dyDescent="0.25">
      <c r="B834" s="14"/>
      <c r="C834" s="2"/>
      <c r="D834" s="2"/>
      <c r="E834" s="2"/>
      <c r="G834" s="2"/>
      <c r="H834" s="2"/>
      <c r="I834" s="2"/>
      <c r="J834" s="2"/>
      <c r="K834" s="2"/>
      <c r="L834" s="2"/>
      <c r="M834" s="2"/>
      <c r="N834" s="6"/>
      <c r="O834" s="6"/>
      <c r="P834" s="6"/>
      <c r="Q834" s="6"/>
      <c r="R834" s="6"/>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33"/>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row>
    <row r="835" spans="2:69" x14ac:dyDescent="0.25">
      <c r="B835" s="14"/>
      <c r="C835" s="2"/>
      <c r="D835" s="2"/>
      <c r="E835" s="2"/>
      <c r="G835" s="2"/>
      <c r="H835" s="2"/>
      <c r="I835" s="2"/>
      <c r="J835" s="2"/>
      <c r="K835" s="2"/>
      <c r="L835" s="2"/>
      <c r="M835" s="2"/>
      <c r="N835" s="6"/>
      <c r="O835" s="6"/>
      <c r="P835" s="6"/>
      <c r="Q835" s="6"/>
      <c r="R835" s="6"/>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33"/>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row>
    <row r="836" spans="2:69" x14ac:dyDescent="0.25">
      <c r="B836" s="14"/>
      <c r="C836" s="2"/>
      <c r="D836" s="2"/>
      <c r="E836" s="2"/>
      <c r="G836" s="2"/>
      <c r="H836" s="2"/>
      <c r="I836" s="2"/>
      <c r="J836" s="2"/>
      <c r="K836" s="2"/>
      <c r="L836" s="2"/>
      <c r="M836" s="2"/>
      <c r="N836" s="6"/>
      <c r="O836" s="6"/>
      <c r="P836" s="6"/>
      <c r="Q836" s="6"/>
      <c r="R836" s="6"/>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33"/>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row>
    <row r="837" spans="2:69" x14ac:dyDescent="0.25">
      <c r="B837" s="14"/>
      <c r="C837" s="2"/>
      <c r="D837" s="2"/>
      <c r="E837" s="2"/>
      <c r="G837" s="2"/>
      <c r="H837" s="2"/>
      <c r="I837" s="2"/>
      <c r="J837" s="2"/>
      <c r="K837" s="2"/>
      <c r="L837" s="2"/>
      <c r="M837" s="2"/>
      <c r="N837" s="6"/>
      <c r="O837" s="6"/>
      <c r="P837" s="6"/>
      <c r="Q837" s="6"/>
      <c r="R837" s="6"/>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33"/>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row>
    <row r="838" spans="2:69" x14ac:dyDescent="0.25">
      <c r="B838" s="14"/>
      <c r="C838" s="2"/>
      <c r="D838" s="2"/>
      <c r="E838" s="2"/>
      <c r="G838" s="2"/>
      <c r="H838" s="2"/>
      <c r="I838" s="2"/>
      <c r="J838" s="2"/>
      <c r="K838" s="2"/>
      <c r="L838" s="2"/>
      <c r="M838" s="2"/>
      <c r="N838" s="6"/>
      <c r="O838" s="6"/>
      <c r="P838" s="6"/>
      <c r="Q838" s="6"/>
      <c r="R838" s="6"/>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33"/>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row>
    <row r="839" spans="2:69" x14ac:dyDescent="0.25">
      <c r="B839" s="14"/>
      <c r="C839" s="2"/>
      <c r="D839" s="2"/>
      <c r="E839" s="2"/>
      <c r="G839" s="2"/>
      <c r="H839" s="2"/>
      <c r="I839" s="2"/>
      <c r="J839" s="2"/>
      <c r="K839" s="2"/>
      <c r="L839" s="2"/>
      <c r="M839" s="2"/>
      <c r="N839" s="6"/>
      <c r="O839" s="6"/>
      <c r="P839" s="6"/>
      <c r="Q839" s="6"/>
      <c r="R839" s="6"/>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33"/>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row>
    <row r="840" spans="2:69" x14ac:dyDescent="0.25">
      <c r="B840" s="14"/>
      <c r="C840" s="2"/>
      <c r="D840" s="2"/>
      <c r="E840" s="2"/>
      <c r="G840" s="2"/>
      <c r="H840" s="2"/>
      <c r="I840" s="2"/>
      <c r="J840" s="2"/>
      <c r="K840" s="2"/>
      <c r="L840" s="2"/>
      <c r="M840" s="2"/>
      <c r="N840" s="6"/>
      <c r="O840" s="6"/>
      <c r="P840" s="6"/>
      <c r="Q840" s="6"/>
      <c r="R840" s="6"/>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33"/>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row>
    <row r="841" spans="2:69" x14ac:dyDescent="0.25">
      <c r="B841" s="14"/>
      <c r="C841" s="2"/>
      <c r="D841" s="2"/>
      <c r="E841" s="2"/>
      <c r="G841" s="2"/>
      <c r="H841" s="2"/>
      <c r="I841" s="2"/>
      <c r="J841" s="2"/>
      <c r="K841" s="2"/>
      <c r="L841" s="2"/>
      <c r="M841" s="2"/>
      <c r="N841" s="6"/>
      <c r="O841" s="6"/>
      <c r="P841" s="6"/>
      <c r="Q841" s="6"/>
      <c r="R841" s="6"/>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33"/>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row>
    <row r="842" spans="2:69" x14ac:dyDescent="0.25">
      <c r="B842" s="14"/>
      <c r="C842" s="2"/>
      <c r="D842" s="2"/>
      <c r="E842" s="2"/>
      <c r="G842" s="2"/>
      <c r="H842" s="2"/>
      <c r="I842" s="2"/>
      <c r="J842" s="2"/>
      <c r="K842" s="2"/>
      <c r="L842" s="2"/>
      <c r="M842" s="2"/>
      <c r="N842" s="6"/>
      <c r="O842" s="6"/>
      <c r="P842" s="6"/>
      <c r="Q842" s="6"/>
      <c r="R842" s="6"/>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33"/>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row>
    <row r="843" spans="2:69" x14ac:dyDescent="0.25">
      <c r="B843" s="14"/>
      <c r="C843" s="2"/>
      <c r="D843" s="2"/>
      <c r="E843" s="2"/>
      <c r="G843" s="2"/>
      <c r="H843" s="2"/>
      <c r="I843" s="2"/>
      <c r="J843" s="2"/>
      <c r="K843" s="2"/>
      <c r="L843" s="2"/>
      <c r="M843" s="2"/>
      <c r="N843" s="6"/>
      <c r="O843" s="6"/>
      <c r="P843" s="6"/>
      <c r="Q843" s="6"/>
      <c r="R843" s="6"/>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33"/>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row>
    <row r="844" spans="2:69" x14ac:dyDescent="0.25">
      <c r="B844" s="14"/>
      <c r="C844" s="2"/>
      <c r="D844" s="2"/>
      <c r="E844" s="2"/>
      <c r="G844" s="2"/>
      <c r="H844" s="2"/>
      <c r="I844" s="2"/>
      <c r="J844" s="2"/>
      <c r="K844" s="2"/>
      <c r="L844" s="2"/>
      <c r="M844" s="2"/>
      <c r="N844" s="6"/>
      <c r="O844" s="6"/>
      <c r="P844" s="6"/>
      <c r="Q844" s="6"/>
      <c r="R844" s="6"/>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33"/>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row>
    <row r="845" spans="2:69" x14ac:dyDescent="0.25">
      <c r="B845" s="14"/>
      <c r="C845" s="2"/>
      <c r="D845" s="2"/>
      <c r="E845" s="2"/>
      <c r="G845" s="2"/>
      <c r="H845" s="2"/>
      <c r="I845" s="2"/>
      <c r="J845" s="2"/>
      <c r="K845" s="2"/>
      <c r="L845" s="2"/>
      <c r="M845" s="2"/>
      <c r="N845" s="6"/>
      <c r="O845" s="6"/>
      <c r="P845" s="6"/>
      <c r="Q845" s="6"/>
      <c r="R845" s="6"/>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33"/>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row>
    <row r="846" spans="2:69" x14ac:dyDescent="0.25">
      <c r="B846" s="14"/>
      <c r="C846" s="2"/>
      <c r="D846" s="2"/>
      <c r="E846" s="2"/>
      <c r="G846" s="2"/>
      <c r="H846" s="2"/>
      <c r="I846" s="2"/>
      <c r="J846" s="2"/>
      <c r="K846" s="2"/>
      <c r="L846" s="2"/>
      <c r="M846" s="2"/>
      <c r="N846" s="6"/>
      <c r="O846" s="6"/>
      <c r="P846" s="6"/>
      <c r="Q846" s="6"/>
      <c r="R846" s="6"/>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33"/>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row>
    <row r="847" spans="2:69" x14ac:dyDescent="0.25">
      <c r="B847" s="14"/>
      <c r="C847" s="2"/>
      <c r="D847" s="2"/>
      <c r="E847" s="2"/>
      <c r="G847" s="2"/>
      <c r="H847" s="2"/>
      <c r="I847" s="2"/>
      <c r="J847" s="2"/>
      <c r="K847" s="2"/>
      <c r="L847" s="2"/>
      <c r="M847" s="2"/>
      <c r="N847" s="6"/>
      <c r="O847" s="6"/>
      <c r="P847" s="6"/>
      <c r="Q847" s="6"/>
      <c r="R847" s="6"/>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33"/>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row>
    <row r="848" spans="2:69" x14ac:dyDescent="0.25">
      <c r="B848" s="14"/>
      <c r="C848" s="2"/>
      <c r="D848" s="2"/>
      <c r="E848" s="2"/>
      <c r="G848" s="2"/>
      <c r="H848" s="2"/>
      <c r="I848" s="2"/>
      <c r="J848" s="2"/>
      <c r="K848" s="2"/>
      <c r="L848" s="2"/>
      <c r="M848" s="2"/>
      <c r="N848" s="6"/>
      <c r="O848" s="6"/>
      <c r="P848" s="6"/>
      <c r="Q848" s="6"/>
      <c r="R848" s="6"/>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33"/>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row>
    <row r="849" spans="2:69" x14ac:dyDescent="0.25">
      <c r="B849" s="14"/>
      <c r="C849" s="2"/>
      <c r="D849" s="2"/>
      <c r="E849" s="2"/>
      <c r="G849" s="2"/>
      <c r="H849" s="2"/>
      <c r="I849" s="2"/>
      <c r="J849" s="2"/>
      <c r="K849" s="2"/>
      <c r="L849" s="2"/>
      <c r="M849" s="2"/>
      <c r="N849" s="6"/>
      <c r="O849" s="6"/>
      <c r="P849" s="6"/>
      <c r="Q849" s="6"/>
      <c r="R849" s="6"/>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33"/>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row>
    <row r="850" spans="2:69" x14ac:dyDescent="0.25">
      <c r="B850" s="14"/>
      <c r="C850" s="2"/>
      <c r="D850" s="2"/>
      <c r="E850" s="2"/>
      <c r="G850" s="2"/>
      <c r="H850" s="2"/>
      <c r="I850" s="2"/>
      <c r="J850" s="2"/>
      <c r="K850" s="2"/>
      <c r="L850" s="2"/>
      <c r="M850" s="2"/>
      <c r="N850" s="6"/>
      <c r="O850" s="6"/>
      <c r="P850" s="6"/>
      <c r="Q850" s="6"/>
      <c r="R850" s="6"/>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33"/>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row>
    <row r="851" spans="2:69" x14ac:dyDescent="0.25">
      <c r="B851" s="14"/>
      <c r="C851" s="2"/>
      <c r="D851" s="2"/>
      <c r="E851" s="2"/>
      <c r="G851" s="2"/>
      <c r="H851" s="2"/>
      <c r="I851" s="2"/>
      <c r="J851" s="2"/>
      <c r="K851" s="2"/>
      <c r="L851" s="2"/>
      <c r="M851" s="2"/>
      <c r="N851" s="6"/>
      <c r="O851" s="6"/>
      <c r="P851" s="6"/>
      <c r="Q851" s="6"/>
      <c r="R851" s="6"/>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33"/>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row>
    <row r="852" spans="2:69" x14ac:dyDescent="0.25">
      <c r="B852" s="14"/>
      <c r="C852" s="2"/>
      <c r="D852" s="2"/>
      <c r="E852" s="2"/>
      <c r="G852" s="2"/>
      <c r="H852" s="2"/>
      <c r="I852" s="2"/>
      <c r="J852" s="2"/>
      <c r="K852" s="2"/>
      <c r="L852" s="2"/>
      <c r="M852" s="2"/>
      <c r="N852" s="6"/>
      <c r="O852" s="6"/>
      <c r="P852" s="6"/>
      <c r="Q852" s="6"/>
      <c r="R852" s="6"/>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33"/>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row>
    <row r="853" spans="2:69" x14ac:dyDescent="0.25">
      <c r="B853" s="14"/>
      <c r="C853" s="2"/>
      <c r="D853" s="2"/>
      <c r="E853" s="2"/>
      <c r="G853" s="2"/>
      <c r="H853" s="2"/>
      <c r="I853" s="2"/>
      <c r="J853" s="2"/>
      <c r="K853" s="2"/>
      <c r="L853" s="2"/>
      <c r="M853" s="2"/>
      <c r="N853" s="6"/>
      <c r="O853" s="6"/>
      <c r="P853" s="6"/>
      <c r="Q853" s="6"/>
      <c r="R853" s="6"/>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33"/>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row>
    <row r="854" spans="2:69" x14ac:dyDescent="0.25">
      <c r="B854" s="14"/>
      <c r="C854" s="2"/>
      <c r="D854" s="2"/>
      <c r="E854" s="2"/>
      <c r="G854" s="2"/>
      <c r="H854" s="2"/>
      <c r="I854" s="2"/>
      <c r="J854" s="2"/>
      <c r="K854" s="2"/>
      <c r="L854" s="2"/>
      <c r="M854" s="2"/>
      <c r="N854" s="6"/>
      <c r="O854" s="6"/>
      <c r="P854" s="6"/>
      <c r="Q854" s="6"/>
      <c r="R854" s="6"/>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33"/>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row>
    <row r="855" spans="2:69" x14ac:dyDescent="0.25">
      <c r="B855" s="14"/>
      <c r="C855" s="2"/>
      <c r="D855" s="2"/>
      <c r="E855" s="2"/>
      <c r="G855" s="2"/>
      <c r="H855" s="2"/>
      <c r="I855" s="2"/>
      <c r="J855" s="2"/>
      <c r="K855" s="2"/>
      <c r="L855" s="2"/>
      <c r="M855" s="2"/>
      <c r="N855" s="6"/>
      <c r="O855" s="6"/>
      <c r="P855" s="6"/>
      <c r="Q855" s="6"/>
      <c r="R855" s="6"/>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33"/>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row>
    <row r="856" spans="2:69" x14ac:dyDescent="0.25">
      <c r="B856" s="14"/>
      <c r="C856" s="2"/>
      <c r="D856" s="2"/>
      <c r="E856" s="2"/>
      <c r="G856" s="2"/>
      <c r="H856" s="2"/>
      <c r="I856" s="2"/>
      <c r="J856" s="2"/>
      <c r="K856" s="2"/>
      <c r="L856" s="2"/>
      <c r="M856" s="2"/>
      <c r="N856" s="6"/>
      <c r="O856" s="6"/>
      <c r="P856" s="6"/>
      <c r="Q856" s="6"/>
      <c r="R856" s="6"/>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33"/>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row>
    <row r="857" spans="2:69" x14ac:dyDescent="0.25">
      <c r="B857" s="14"/>
      <c r="C857" s="2"/>
      <c r="D857" s="2"/>
      <c r="E857" s="2"/>
      <c r="G857" s="2"/>
      <c r="H857" s="2"/>
      <c r="I857" s="2"/>
      <c r="J857" s="2"/>
      <c r="K857" s="2"/>
      <c r="L857" s="2"/>
      <c r="M857" s="2"/>
      <c r="N857" s="6"/>
      <c r="O857" s="6"/>
      <c r="P857" s="6"/>
      <c r="Q857" s="6"/>
      <c r="R857" s="6"/>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33"/>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row>
    <row r="858" spans="2:69" x14ac:dyDescent="0.25">
      <c r="B858" s="14"/>
      <c r="C858" s="2"/>
      <c r="D858" s="2"/>
      <c r="E858" s="2"/>
      <c r="G858" s="2"/>
      <c r="H858" s="2"/>
      <c r="I858" s="2"/>
      <c r="J858" s="2"/>
      <c r="K858" s="2"/>
      <c r="L858" s="2"/>
      <c r="M858" s="2"/>
      <c r="N858" s="6"/>
      <c r="O858" s="6"/>
      <c r="P858" s="6"/>
      <c r="Q858" s="6"/>
      <c r="R858" s="6"/>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33"/>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row>
    <row r="859" spans="2:69" x14ac:dyDescent="0.25">
      <c r="B859" s="14"/>
      <c r="C859" s="2"/>
      <c r="D859" s="2"/>
      <c r="E859" s="2"/>
      <c r="G859" s="2"/>
      <c r="H859" s="2"/>
      <c r="I859" s="2"/>
      <c r="J859" s="2"/>
      <c r="K859" s="2"/>
      <c r="L859" s="2"/>
      <c r="M859" s="2"/>
      <c r="N859" s="6"/>
      <c r="O859" s="6"/>
      <c r="P859" s="6"/>
      <c r="Q859" s="6"/>
      <c r="R859" s="6"/>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33"/>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row>
    <row r="860" spans="2:69" x14ac:dyDescent="0.25">
      <c r="B860" s="14"/>
      <c r="C860" s="2"/>
      <c r="D860" s="2"/>
      <c r="E860" s="2"/>
      <c r="G860" s="2"/>
      <c r="H860" s="2"/>
      <c r="I860" s="2"/>
      <c r="J860" s="2"/>
      <c r="K860" s="2"/>
      <c r="L860" s="2"/>
      <c r="M860" s="2"/>
      <c r="N860" s="6"/>
      <c r="O860" s="6"/>
      <c r="P860" s="6"/>
      <c r="Q860" s="6"/>
      <c r="R860" s="6"/>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33"/>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row>
    <row r="861" spans="2:69" x14ac:dyDescent="0.25">
      <c r="B861" s="14"/>
      <c r="C861" s="2"/>
      <c r="D861" s="2"/>
      <c r="E861" s="2"/>
      <c r="G861" s="2"/>
      <c r="H861" s="2"/>
      <c r="I861" s="2"/>
      <c r="J861" s="2"/>
      <c r="K861" s="2"/>
      <c r="L861" s="2"/>
      <c r="M861" s="2"/>
      <c r="N861" s="6"/>
      <c r="O861" s="6"/>
      <c r="P861" s="6"/>
      <c r="Q861" s="6"/>
      <c r="R861" s="6"/>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33"/>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row>
    <row r="862" spans="2:69" x14ac:dyDescent="0.25">
      <c r="B862" s="14"/>
      <c r="C862" s="2"/>
      <c r="D862" s="2"/>
      <c r="E862" s="2"/>
      <c r="G862" s="2"/>
      <c r="H862" s="2"/>
      <c r="I862" s="2"/>
      <c r="J862" s="2"/>
      <c r="K862" s="2"/>
      <c r="L862" s="2"/>
      <c r="M862" s="2"/>
      <c r="N862" s="6"/>
      <c r="O862" s="6"/>
      <c r="P862" s="6"/>
      <c r="Q862" s="6"/>
      <c r="R862" s="6"/>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33"/>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row>
    <row r="863" spans="2:69" x14ac:dyDescent="0.25">
      <c r="B863" s="14"/>
      <c r="C863" s="2"/>
      <c r="D863" s="2"/>
      <c r="E863" s="2"/>
      <c r="G863" s="2"/>
      <c r="H863" s="2"/>
      <c r="I863" s="2"/>
      <c r="J863" s="2"/>
      <c r="K863" s="2"/>
      <c r="L863" s="2"/>
      <c r="M863" s="2"/>
      <c r="N863" s="6"/>
      <c r="O863" s="6"/>
      <c r="P863" s="6"/>
      <c r="Q863" s="6"/>
      <c r="R863" s="6"/>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33"/>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row>
    <row r="864" spans="2:69" x14ac:dyDescent="0.25">
      <c r="B864" s="14"/>
      <c r="C864" s="2"/>
      <c r="D864" s="2"/>
      <c r="E864" s="2"/>
      <c r="G864" s="2"/>
      <c r="H864" s="2"/>
      <c r="I864" s="2"/>
      <c r="J864" s="2"/>
      <c r="K864" s="2"/>
      <c r="L864" s="2"/>
      <c r="M864" s="2"/>
      <c r="N864" s="6"/>
      <c r="O864" s="6"/>
      <c r="P864" s="6"/>
      <c r="Q864" s="6"/>
      <c r="R864" s="6"/>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33"/>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row>
    <row r="865" spans="2:69" x14ac:dyDescent="0.25">
      <c r="B865" s="14"/>
      <c r="C865" s="2"/>
      <c r="D865" s="2"/>
      <c r="E865" s="2"/>
      <c r="G865" s="2"/>
      <c r="H865" s="2"/>
      <c r="I865" s="2"/>
      <c r="J865" s="2"/>
      <c r="K865" s="2"/>
      <c r="L865" s="2"/>
      <c r="M865" s="2"/>
      <c r="N865" s="6"/>
      <c r="O865" s="6"/>
      <c r="P865" s="6"/>
      <c r="Q865" s="6"/>
      <c r="R865" s="6"/>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33"/>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row>
    <row r="866" spans="2:69" x14ac:dyDescent="0.25">
      <c r="B866" s="14"/>
      <c r="C866" s="2"/>
      <c r="D866" s="2"/>
      <c r="E866" s="2"/>
      <c r="G866" s="2"/>
      <c r="H866" s="2"/>
      <c r="I866" s="2"/>
      <c r="J866" s="2"/>
      <c r="K866" s="2"/>
      <c r="L866" s="2"/>
      <c r="M866" s="2"/>
      <c r="N866" s="6"/>
      <c r="O866" s="6"/>
      <c r="P866" s="6"/>
      <c r="Q866" s="6"/>
      <c r="R866" s="6"/>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33"/>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row>
    <row r="867" spans="2:69" x14ac:dyDescent="0.25">
      <c r="B867" s="14"/>
      <c r="C867" s="2"/>
      <c r="D867" s="2"/>
      <c r="E867" s="2"/>
      <c r="G867" s="2"/>
      <c r="H867" s="2"/>
      <c r="I867" s="2"/>
      <c r="J867" s="2"/>
      <c r="K867" s="2"/>
      <c r="L867" s="2"/>
      <c r="M867" s="2"/>
      <c r="N867" s="6"/>
      <c r="O867" s="6"/>
      <c r="P867" s="6"/>
      <c r="Q867" s="6"/>
      <c r="R867" s="6"/>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33"/>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row>
    <row r="868" spans="2:69" x14ac:dyDescent="0.25">
      <c r="B868" s="14"/>
      <c r="C868" s="2"/>
      <c r="D868" s="2"/>
      <c r="E868" s="2"/>
      <c r="G868" s="2"/>
      <c r="H868" s="2"/>
      <c r="I868" s="2"/>
      <c r="J868" s="2"/>
      <c r="K868" s="2"/>
      <c r="L868" s="2"/>
      <c r="M868" s="2"/>
      <c r="N868" s="6"/>
      <c r="O868" s="6"/>
      <c r="P868" s="6"/>
      <c r="Q868" s="6"/>
      <c r="R868" s="6"/>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33"/>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row>
    <row r="869" spans="2:69" x14ac:dyDescent="0.25">
      <c r="B869" s="14"/>
      <c r="C869" s="2"/>
      <c r="D869" s="2"/>
      <c r="E869" s="2"/>
      <c r="G869" s="2"/>
      <c r="H869" s="2"/>
      <c r="I869" s="2"/>
      <c r="J869" s="2"/>
      <c r="K869" s="2"/>
      <c r="L869" s="2"/>
      <c r="M869" s="2"/>
      <c r="N869" s="6"/>
      <c r="O869" s="6"/>
      <c r="P869" s="6"/>
      <c r="Q869" s="6"/>
      <c r="R869" s="6"/>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33"/>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row>
    <row r="870" spans="2:69" x14ac:dyDescent="0.25">
      <c r="B870" s="14"/>
      <c r="C870" s="2"/>
      <c r="D870" s="2"/>
      <c r="E870" s="2"/>
      <c r="G870" s="2"/>
      <c r="H870" s="2"/>
      <c r="I870" s="2"/>
      <c r="J870" s="2"/>
      <c r="K870" s="2"/>
      <c r="L870" s="2"/>
      <c r="M870" s="2"/>
      <c r="N870" s="6"/>
      <c r="O870" s="6"/>
      <c r="P870" s="6"/>
      <c r="Q870" s="6"/>
      <c r="R870" s="6"/>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33"/>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row>
    <row r="871" spans="2:69" x14ac:dyDescent="0.25">
      <c r="B871" s="14"/>
      <c r="C871" s="2"/>
      <c r="D871" s="2"/>
      <c r="E871" s="2"/>
      <c r="G871" s="2"/>
      <c r="H871" s="2"/>
      <c r="I871" s="2"/>
      <c r="J871" s="2"/>
      <c r="K871" s="2"/>
      <c r="L871" s="2"/>
      <c r="M871" s="2"/>
      <c r="N871" s="6"/>
      <c r="O871" s="6"/>
      <c r="P871" s="6"/>
      <c r="Q871" s="6"/>
      <c r="R871" s="6"/>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33"/>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row>
    <row r="872" spans="2:69" x14ac:dyDescent="0.25">
      <c r="B872" s="14"/>
      <c r="C872" s="2"/>
      <c r="D872" s="2"/>
      <c r="E872" s="2"/>
      <c r="G872" s="2"/>
      <c r="H872" s="2"/>
      <c r="I872" s="2"/>
      <c r="J872" s="2"/>
      <c r="K872" s="2"/>
      <c r="L872" s="2"/>
      <c r="M872" s="2"/>
      <c r="N872" s="6"/>
      <c r="O872" s="6"/>
      <c r="P872" s="6"/>
      <c r="Q872" s="6"/>
      <c r="R872" s="6"/>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33"/>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row>
    <row r="873" spans="2:69" x14ac:dyDescent="0.25">
      <c r="B873" s="14"/>
      <c r="C873" s="2"/>
      <c r="D873" s="2"/>
      <c r="E873" s="2"/>
      <c r="G873" s="2"/>
      <c r="H873" s="2"/>
      <c r="I873" s="2"/>
      <c r="J873" s="2"/>
      <c r="K873" s="2"/>
      <c r="L873" s="2"/>
      <c r="M873" s="2"/>
      <c r="N873" s="6"/>
      <c r="O873" s="6"/>
      <c r="P873" s="6"/>
      <c r="Q873" s="6"/>
      <c r="R873" s="6"/>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33"/>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row>
    <row r="874" spans="2:69" x14ac:dyDescent="0.25">
      <c r="B874" s="14"/>
      <c r="C874" s="2"/>
      <c r="D874" s="2"/>
      <c r="E874" s="2"/>
      <c r="G874" s="2"/>
      <c r="H874" s="2"/>
      <c r="I874" s="2"/>
      <c r="J874" s="2"/>
      <c r="K874" s="2"/>
      <c r="L874" s="2"/>
      <c r="M874" s="2"/>
      <c r="N874" s="6"/>
      <c r="O874" s="6"/>
      <c r="P874" s="6"/>
      <c r="Q874" s="6"/>
      <c r="R874" s="6"/>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33"/>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row>
    <row r="875" spans="2:69" x14ac:dyDescent="0.25">
      <c r="B875" s="14"/>
      <c r="C875" s="2"/>
      <c r="D875" s="2"/>
      <c r="E875" s="2"/>
      <c r="G875" s="2"/>
      <c r="H875" s="2"/>
      <c r="I875" s="2"/>
      <c r="J875" s="2"/>
      <c r="K875" s="2"/>
      <c r="L875" s="2"/>
      <c r="M875" s="2"/>
      <c r="N875" s="6"/>
      <c r="O875" s="6"/>
      <c r="P875" s="6"/>
      <c r="Q875" s="6"/>
      <c r="R875" s="6"/>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33"/>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row>
    <row r="876" spans="2:69" x14ac:dyDescent="0.25">
      <c r="B876" s="14"/>
      <c r="C876" s="2"/>
      <c r="D876" s="2"/>
      <c r="E876" s="2"/>
      <c r="G876" s="2"/>
      <c r="H876" s="2"/>
      <c r="I876" s="2"/>
      <c r="J876" s="2"/>
      <c r="K876" s="2"/>
      <c r="L876" s="2"/>
      <c r="M876" s="2"/>
      <c r="N876" s="6"/>
      <c r="O876" s="6"/>
      <c r="P876" s="6"/>
      <c r="Q876" s="6"/>
      <c r="R876" s="6"/>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33"/>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row>
    <row r="877" spans="2:69" x14ac:dyDescent="0.25">
      <c r="B877" s="14"/>
      <c r="C877" s="2"/>
      <c r="D877" s="2"/>
      <c r="E877" s="2"/>
      <c r="G877" s="2"/>
      <c r="H877" s="2"/>
      <c r="I877" s="2"/>
      <c r="J877" s="2"/>
      <c r="K877" s="2"/>
      <c r="L877" s="2"/>
      <c r="M877" s="2"/>
      <c r="N877" s="6"/>
      <c r="O877" s="6"/>
      <c r="P877" s="6"/>
      <c r="Q877" s="6"/>
      <c r="R877" s="6"/>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33"/>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row>
    <row r="878" spans="2:69" x14ac:dyDescent="0.25">
      <c r="B878" s="14"/>
      <c r="C878" s="2"/>
      <c r="D878" s="2"/>
      <c r="E878" s="2"/>
      <c r="G878" s="2"/>
      <c r="H878" s="2"/>
      <c r="I878" s="2"/>
      <c r="J878" s="2"/>
      <c r="K878" s="2"/>
      <c r="L878" s="2"/>
      <c r="M878" s="2"/>
      <c r="N878" s="6"/>
      <c r="O878" s="6"/>
      <c r="P878" s="6"/>
      <c r="Q878" s="6"/>
      <c r="R878" s="6"/>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33"/>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row>
    <row r="879" spans="2:69" x14ac:dyDescent="0.25">
      <c r="B879" s="14"/>
      <c r="C879" s="2"/>
      <c r="D879" s="2"/>
      <c r="E879" s="2"/>
      <c r="G879" s="2"/>
      <c r="H879" s="2"/>
      <c r="I879" s="2"/>
      <c r="J879" s="2"/>
      <c r="K879" s="2"/>
      <c r="L879" s="2"/>
      <c r="M879" s="2"/>
      <c r="N879" s="6"/>
      <c r="O879" s="6"/>
      <c r="P879" s="6"/>
      <c r="Q879" s="6"/>
      <c r="R879" s="6"/>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33"/>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row>
    <row r="880" spans="2:69" x14ac:dyDescent="0.25">
      <c r="B880" s="14"/>
      <c r="C880" s="2"/>
      <c r="D880" s="2"/>
      <c r="E880" s="2"/>
      <c r="G880" s="2"/>
      <c r="H880" s="2"/>
      <c r="I880" s="2"/>
      <c r="J880" s="2"/>
      <c r="K880" s="2"/>
      <c r="L880" s="2"/>
      <c r="M880" s="2"/>
      <c r="N880" s="6"/>
      <c r="O880" s="6"/>
      <c r="P880" s="6"/>
      <c r="Q880" s="6"/>
      <c r="R880" s="6"/>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33"/>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row>
    <row r="881" spans="2:69" x14ac:dyDescent="0.25">
      <c r="B881" s="14"/>
      <c r="C881" s="2"/>
      <c r="D881" s="2"/>
      <c r="E881" s="2"/>
      <c r="G881" s="2"/>
      <c r="H881" s="2"/>
      <c r="I881" s="2"/>
      <c r="J881" s="2"/>
      <c r="K881" s="2"/>
      <c r="L881" s="2"/>
      <c r="M881" s="2"/>
      <c r="N881" s="6"/>
      <c r="O881" s="6"/>
      <c r="P881" s="6"/>
      <c r="Q881" s="6"/>
      <c r="R881" s="6"/>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33"/>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row>
    <row r="882" spans="2:69" x14ac:dyDescent="0.25">
      <c r="B882" s="14"/>
      <c r="C882" s="2"/>
      <c r="D882" s="2"/>
      <c r="E882" s="2"/>
      <c r="G882" s="2"/>
      <c r="H882" s="2"/>
      <c r="I882" s="2"/>
      <c r="J882" s="2"/>
      <c r="K882" s="2"/>
      <c r="L882" s="2"/>
      <c r="M882" s="2"/>
      <c r="N882" s="6"/>
      <c r="O882" s="6"/>
      <c r="P882" s="6"/>
      <c r="Q882" s="6"/>
      <c r="R882" s="6"/>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33"/>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row>
    <row r="883" spans="2:69" x14ac:dyDescent="0.25">
      <c r="B883" s="14"/>
      <c r="C883" s="2"/>
      <c r="D883" s="2"/>
      <c r="E883" s="2"/>
      <c r="G883" s="2"/>
      <c r="H883" s="2"/>
      <c r="I883" s="2"/>
      <c r="J883" s="2"/>
      <c r="K883" s="2"/>
      <c r="L883" s="2"/>
      <c r="M883" s="2"/>
      <c r="N883" s="6"/>
      <c r="O883" s="6"/>
      <c r="P883" s="6"/>
      <c r="Q883" s="6"/>
      <c r="R883" s="6"/>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33"/>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row>
    <row r="884" spans="2:69" x14ac:dyDescent="0.25">
      <c r="B884" s="14"/>
      <c r="C884" s="2"/>
      <c r="D884" s="2"/>
      <c r="E884" s="2"/>
      <c r="G884" s="2"/>
      <c r="H884" s="2"/>
      <c r="I884" s="2"/>
      <c r="J884" s="2"/>
      <c r="K884" s="2"/>
      <c r="L884" s="2"/>
      <c r="M884" s="2"/>
      <c r="N884" s="6"/>
      <c r="O884" s="6"/>
      <c r="P884" s="6"/>
      <c r="Q884" s="6"/>
      <c r="R884" s="6"/>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33"/>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row>
    <row r="885" spans="2:69" x14ac:dyDescent="0.25">
      <c r="B885" s="14"/>
      <c r="C885" s="2"/>
      <c r="D885" s="2"/>
      <c r="E885" s="2"/>
      <c r="G885" s="2"/>
      <c r="H885" s="2"/>
      <c r="I885" s="2"/>
      <c r="J885" s="2"/>
      <c r="K885" s="2"/>
      <c r="L885" s="2"/>
      <c r="M885" s="2"/>
      <c r="N885" s="6"/>
      <c r="O885" s="6"/>
      <c r="P885" s="6"/>
      <c r="Q885" s="6"/>
      <c r="R885" s="6"/>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33"/>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row>
    <row r="886" spans="2:69" x14ac:dyDescent="0.25">
      <c r="B886" s="14"/>
      <c r="C886" s="2"/>
      <c r="D886" s="2"/>
      <c r="E886" s="2"/>
      <c r="G886" s="2"/>
      <c r="H886" s="2"/>
      <c r="I886" s="2"/>
      <c r="J886" s="2"/>
      <c r="K886" s="2"/>
      <c r="L886" s="2"/>
      <c r="M886" s="2"/>
      <c r="N886" s="6"/>
      <c r="O886" s="6"/>
      <c r="P886" s="6"/>
      <c r="Q886" s="6"/>
      <c r="R886" s="6"/>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33"/>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row>
    <row r="887" spans="2:69" x14ac:dyDescent="0.25">
      <c r="B887" s="14"/>
      <c r="C887" s="2"/>
      <c r="D887" s="2"/>
      <c r="E887" s="2"/>
      <c r="G887" s="2"/>
      <c r="H887" s="2"/>
      <c r="I887" s="2"/>
      <c r="J887" s="2"/>
      <c r="K887" s="2"/>
      <c r="L887" s="2"/>
      <c r="M887" s="2"/>
      <c r="N887" s="6"/>
      <c r="O887" s="6"/>
      <c r="P887" s="6"/>
      <c r="Q887" s="6"/>
      <c r="R887" s="6"/>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33"/>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row>
    <row r="888" spans="2:69" x14ac:dyDescent="0.25">
      <c r="B888" s="14"/>
      <c r="C888" s="2"/>
      <c r="D888" s="2"/>
      <c r="E888" s="2"/>
      <c r="G888" s="2"/>
      <c r="H888" s="2"/>
      <c r="I888" s="2"/>
      <c r="J888" s="2"/>
      <c r="K888" s="2"/>
      <c r="L888" s="2"/>
      <c r="M888" s="2"/>
      <c r="N888" s="6"/>
      <c r="O888" s="6"/>
      <c r="P888" s="6"/>
      <c r="Q888" s="6"/>
      <c r="R888" s="6"/>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33"/>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row>
    <row r="889" spans="2:69" x14ac:dyDescent="0.25">
      <c r="B889" s="14"/>
      <c r="C889" s="2"/>
      <c r="D889" s="2"/>
      <c r="E889" s="2"/>
      <c r="G889" s="2"/>
      <c r="H889" s="2"/>
      <c r="I889" s="2"/>
      <c r="J889" s="2"/>
      <c r="K889" s="2"/>
      <c r="L889" s="2"/>
      <c r="M889" s="2"/>
      <c r="N889" s="6"/>
      <c r="O889" s="6"/>
      <c r="P889" s="6"/>
      <c r="Q889" s="6"/>
      <c r="R889" s="6"/>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33"/>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row>
    <row r="890" spans="2:69" x14ac:dyDescent="0.25">
      <c r="B890" s="14"/>
      <c r="C890" s="2"/>
      <c r="D890" s="2"/>
      <c r="E890" s="2"/>
      <c r="G890" s="2"/>
      <c r="H890" s="2"/>
      <c r="I890" s="2"/>
      <c r="J890" s="2"/>
      <c r="K890" s="2"/>
      <c r="L890" s="2"/>
      <c r="M890" s="2"/>
      <c r="N890" s="6"/>
      <c r="O890" s="6"/>
      <c r="P890" s="6"/>
      <c r="Q890" s="6"/>
      <c r="R890" s="6"/>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33"/>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row>
    <row r="891" spans="2:69" x14ac:dyDescent="0.25">
      <c r="B891" s="14"/>
      <c r="C891" s="2"/>
      <c r="D891" s="2"/>
      <c r="E891" s="2"/>
      <c r="G891" s="2"/>
      <c r="H891" s="2"/>
      <c r="I891" s="2"/>
      <c r="J891" s="2"/>
      <c r="K891" s="2"/>
      <c r="L891" s="2"/>
      <c r="M891" s="2"/>
      <c r="N891" s="6"/>
      <c r="O891" s="6"/>
      <c r="P891" s="6"/>
      <c r="Q891" s="6"/>
      <c r="R891" s="6"/>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33"/>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row>
    <row r="892" spans="2:69" x14ac:dyDescent="0.25">
      <c r="B892" s="14"/>
      <c r="C892" s="2"/>
      <c r="D892" s="2"/>
      <c r="E892" s="2"/>
      <c r="G892" s="2"/>
      <c r="H892" s="2"/>
      <c r="I892" s="2"/>
      <c r="J892" s="2"/>
      <c r="K892" s="2"/>
      <c r="L892" s="2"/>
      <c r="M892" s="2"/>
      <c r="N892" s="6"/>
      <c r="O892" s="6"/>
      <c r="P892" s="6"/>
      <c r="Q892" s="6"/>
      <c r="R892" s="6"/>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33"/>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row>
    <row r="893" spans="2:69" x14ac:dyDescent="0.25">
      <c r="B893" s="14"/>
      <c r="C893" s="2"/>
      <c r="D893" s="2"/>
      <c r="E893" s="2"/>
      <c r="G893" s="2"/>
      <c r="H893" s="2"/>
      <c r="I893" s="2"/>
      <c r="J893" s="2"/>
      <c r="K893" s="2"/>
      <c r="L893" s="2"/>
      <c r="M893" s="2"/>
      <c r="N893" s="6"/>
      <c r="O893" s="6"/>
      <c r="P893" s="6"/>
      <c r="Q893" s="6"/>
      <c r="R893" s="6"/>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33"/>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row>
    <row r="894" spans="2:69" x14ac:dyDescent="0.25">
      <c r="B894" s="14"/>
      <c r="C894" s="2"/>
      <c r="D894" s="2"/>
      <c r="E894" s="2"/>
      <c r="G894" s="2"/>
      <c r="H894" s="2"/>
      <c r="I894" s="2"/>
      <c r="J894" s="2"/>
      <c r="K894" s="2"/>
      <c r="L894" s="2"/>
      <c r="M894" s="2"/>
      <c r="N894" s="6"/>
      <c r="O894" s="6"/>
      <c r="P894" s="6"/>
      <c r="Q894" s="6"/>
      <c r="R894" s="6"/>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33"/>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row>
    <row r="895" spans="2:69" x14ac:dyDescent="0.25">
      <c r="B895" s="14"/>
      <c r="C895" s="2"/>
      <c r="D895" s="2"/>
      <c r="E895" s="2"/>
      <c r="G895" s="2"/>
      <c r="H895" s="2"/>
      <c r="I895" s="2"/>
      <c r="J895" s="2"/>
      <c r="K895" s="2"/>
      <c r="L895" s="2"/>
      <c r="M895" s="2"/>
      <c r="N895" s="6"/>
      <c r="O895" s="6"/>
      <c r="P895" s="6"/>
      <c r="Q895" s="6"/>
      <c r="R895" s="6"/>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33"/>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row>
    <row r="896" spans="2:69" x14ac:dyDescent="0.25">
      <c r="B896" s="14"/>
      <c r="C896" s="2"/>
      <c r="D896" s="2"/>
      <c r="E896" s="2"/>
      <c r="G896" s="2"/>
      <c r="H896" s="2"/>
      <c r="I896" s="2"/>
      <c r="J896" s="2"/>
      <c r="K896" s="2"/>
      <c r="L896" s="2"/>
      <c r="M896" s="2"/>
      <c r="N896" s="6"/>
      <c r="O896" s="6"/>
      <c r="P896" s="6"/>
      <c r="Q896" s="6"/>
      <c r="R896" s="6"/>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33"/>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row>
    <row r="897" spans="2:69" x14ac:dyDescent="0.25">
      <c r="B897" s="14"/>
      <c r="C897" s="2"/>
      <c r="D897" s="2"/>
      <c r="E897" s="2"/>
      <c r="G897" s="2"/>
      <c r="H897" s="2"/>
      <c r="I897" s="2"/>
      <c r="J897" s="2"/>
      <c r="K897" s="2"/>
      <c r="L897" s="2"/>
      <c r="M897" s="2"/>
      <c r="N897" s="6"/>
      <c r="O897" s="6"/>
      <c r="P897" s="6"/>
      <c r="Q897" s="6"/>
      <c r="R897" s="6"/>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33"/>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row>
    <row r="898" spans="2:69" x14ac:dyDescent="0.25">
      <c r="B898" s="14"/>
      <c r="C898" s="2"/>
      <c r="D898" s="2"/>
      <c r="E898" s="2"/>
      <c r="G898" s="2"/>
      <c r="H898" s="2"/>
      <c r="I898" s="2"/>
      <c r="J898" s="2"/>
      <c r="K898" s="2"/>
      <c r="L898" s="2"/>
      <c r="M898" s="2"/>
      <c r="N898" s="6"/>
      <c r="O898" s="6"/>
      <c r="P898" s="6"/>
      <c r="Q898" s="6"/>
      <c r="R898" s="6"/>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33"/>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row>
    <row r="899" spans="2:69" x14ac:dyDescent="0.25">
      <c r="B899" s="14"/>
      <c r="C899" s="2"/>
      <c r="D899" s="2"/>
      <c r="E899" s="2"/>
      <c r="G899" s="2"/>
      <c r="H899" s="2"/>
      <c r="I899" s="2"/>
      <c r="J899" s="2"/>
      <c r="K899" s="2"/>
      <c r="L899" s="2"/>
      <c r="M899" s="2"/>
      <c r="N899" s="6"/>
      <c r="O899" s="6"/>
      <c r="P899" s="6"/>
      <c r="Q899" s="6"/>
      <c r="R899" s="6"/>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33"/>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row>
    <row r="900" spans="2:69" x14ac:dyDescent="0.25">
      <c r="B900" s="14"/>
      <c r="C900" s="2"/>
      <c r="D900" s="2"/>
      <c r="E900" s="2"/>
      <c r="G900" s="2"/>
      <c r="H900" s="2"/>
      <c r="I900" s="2"/>
      <c r="J900" s="2"/>
      <c r="K900" s="2"/>
      <c r="L900" s="2"/>
      <c r="M900" s="2"/>
      <c r="N900" s="6"/>
      <c r="O900" s="6"/>
      <c r="P900" s="6"/>
      <c r="Q900" s="6"/>
      <c r="R900" s="6"/>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33"/>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row>
    <row r="901" spans="2:69" x14ac:dyDescent="0.25">
      <c r="B901" s="14"/>
      <c r="C901" s="2"/>
      <c r="D901" s="2"/>
      <c r="E901" s="2"/>
      <c r="G901" s="2"/>
      <c r="H901" s="2"/>
      <c r="I901" s="2"/>
      <c r="J901" s="2"/>
      <c r="K901" s="2"/>
      <c r="L901" s="2"/>
      <c r="M901" s="2"/>
      <c r="N901" s="6"/>
      <c r="O901" s="6"/>
      <c r="P901" s="6"/>
      <c r="Q901" s="6"/>
      <c r="R901" s="6"/>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33"/>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row>
    <row r="902" spans="2:69" x14ac:dyDescent="0.25">
      <c r="B902" s="14"/>
      <c r="C902" s="2"/>
      <c r="D902" s="2"/>
      <c r="E902" s="2"/>
      <c r="G902" s="2"/>
      <c r="H902" s="2"/>
      <c r="I902" s="2"/>
      <c r="J902" s="2"/>
      <c r="K902" s="2"/>
      <c r="L902" s="2"/>
      <c r="M902" s="2"/>
      <c r="N902" s="6"/>
      <c r="O902" s="6"/>
      <c r="P902" s="6"/>
      <c r="Q902" s="6"/>
      <c r="R902" s="6"/>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33"/>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row>
    <row r="903" spans="2:69" x14ac:dyDescent="0.25">
      <c r="B903" s="14"/>
      <c r="C903" s="2"/>
      <c r="D903" s="2"/>
      <c r="E903" s="2"/>
      <c r="G903" s="2"/>
      <c r="H903" s="2"/>
      <c r="I903" s="2"/>
      <c r="J903" s="2"/>
      <c r="K903" s="2"/>
      <c r="L903" s="2"/>
      <c r="M903" s="2"/>
      <c r="N903" s="6"/>
      <c r="O903" s="6"/>
      <c r="P903" s="6"/>
      <c r="Q903" s="6"/>
      <c r="R903" s="6"/>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33"/>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row>
    <row r="904" spans="2:69" x14ac:dyDescent="0.25">
      <c r="B904" s="14"/>
      <c r="C904" s="2"/>
      <c r="D904" s="2"/>
      <c r="E904" s="2"/>
      <c r="G904" s="2"/>
      <c r="H904" s="2"/>
      <c r="I904" s="2"/>
      <c r="J904" s="2"/>
      <c r="K904" s="2"/>
      <c r="L904" s="2"/>
      <c r="M904" s="2"/>
      <c r="N904" s="6"/>
      <c r="O904" s="6"/>
      <c r="P904" s="6"/>
      <c r="Q904" s="6"/>
      <c r="R904" s="6"/>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33"/>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row>
    <row r="905" spans="2:69" x14ac:dyDescent="0.25">
      <c r="B905" s="14"/>
      <c r="C905" s="2"/>
      <c r="D905" s="2"/>
      <c r="E905" s="2"/>
      <c r="G905" s="2"/>
      <c r="H905" s="2"/>
      <c r="I905" s="2"/>
      <c r="J905" s="2"/>
      <c r="K905" s="2"/>
      <c r="L905" s="2"/>
      <c r="M905" s="2"/>
      <c r="N905" s="6"/>
      <c r="O905" s="6"/>
      <c r="P905" s="6"/>
      <c r="Q905" s="6"/>
      <c r="R905" s="6"/>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33"/>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row>
    <row r="906" spans="2:69" x14ac:dyDescent="0.25">
      <c r="B906" s="14"/>
      <c r="C906" s="2"/>
      <c r="D906" s="2"/>
      <c r="E906" s="2"/>
      <c r="G906" s="2"/>
      <c r="H906" s="2"/>
      <c r="I906" s="2"/>
      <c r="J906" s="2"/>
      <c r="K906" s="2"/>
      <c r="L906" s="2"/>
      <c r="M906" s="2"/>
      <c r="N906" s="6"/>
      <c r="O906" s="6"/>
      <c r="P906" s="6"/>
      <c r="Q906" s="6"/>
      <c r="R906" s="6"/>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33"/>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row>
    <row r="907" spans="2:69" x14ac:dyDescent="0.25">
      <c r="B907" s="14"/>
      <c r="C907" s="2"/>
      <c r="D907" s="2"/>
      <c r="E907" s="2"/>
      <c r="G907" s="2"/>
      <c r="H907" s="2"/>
      <c r="I907" s="2"/>
      <c r="J907" s="2"/>
      <c r="K907" s="2"/>
      <c r="L907" s="2"/>
      <c r="M907" s="2"/>
      <c r="N907" s="6"/>
      <c r="O907" s="6"/>
      <c r="P907" s="6"/>
      <c r="Q907" s="6"/>
      <c r="R907" s="6"/>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33"/>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row>
    <row r="908" spans="2:69" x14ac:dyDescent="0.25">
      <c r="B908" s="14"/>
      <c r="C908" s="2"/>
      <c r="D908" s="2"/>
      <c r="E908" s="2"/>
      <c r="G908" s="2"/>
      <c r="H908" s="2"/>
      <c r="I908" s="2"/>
      <c r="J908" s="2"/>
      <c r="K908" s="2"/>
      <c r="L908" s="2"/>
      <c r="M908" s="2"/>
      <c r="N908" s="6"/>
      <c r="O908" s="6"/>
      <c r="P908" s="6"/>
      <c r="Q908" s="6"/>
      <c r="R908" s="6"/>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33"/>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row>
    <row r="909" spans="2:69" x14ac:dyDescent="0.25">
      <c r="B909" s="14"/>
      <c r="C909" s="2"/>
      <c r="D909" s="2"/>
      <c r="E909" s="2"/>
      <c r="G909" s="2"/>
      <c r="H909" s="2"/>
      <c r="I909" s="2"/>
      <c r="J909" s="2"/>
      <c r="K909" s="2"/>
      <c r="L909" s="2"/>
      <c r="M909" s="2"/>
      <c r="N909" s="6"/>
      <c r="O909" s="6"/>
      <c r="P909" s="6"/>
      <c r="Q909" s="6"/>
      <c r="R909" s="6"/>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33"/>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row>
    <row r="910" spans="2:69" x14ac:dyDescent="0.25">
      <c r="B910" s="14"/>
      <c r="C910" s="2"/>
      <c r="D910" s="2"/>
      <c r="E910" s="2"/>
      <c r="G910" s="2"/>
      <c r="H910" s="2"/>
      <c r="I910" s="2"/>
      <c r="J910" s="2"/>
      <c r="K910" s="2"/>
      <c r="L910" s="2"/>
      <c r="M910" s="2"/>
      <c r="N910" s="6"/>
      <c r="O910" s="6"/>
      <c r="P910" s="6"/>
      <c r="Q910" s="6"/>
      <c r="R910" s="6"/>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33"/>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row>
    <row r="911" spans="2:69" x14ac:dyDescent="0.25">
      <c r="B911" s="14"/>
      <c r="C911" s="2"/>
      <c r="D911" s="2"/>
      <c r="E911" s="2"/>
      <c r="G911" s="2"/>
      <c r="H911" s="2"/>
      <c r="I911" s="2"/>
      <c r="J911" s="2"/>
      <c r="K911" s="2"/>
      <c r="L911" s="2"/>
      <c r="M911" s="2"/>
      <c r="N911" s="6"/>
      <c r="O911" s="6"/>
      <c r="P911" s="6"/>
      <c r="Q911" s="6"/>
      <c r="R911" s="6"/>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33"/>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row>
    <row r="912" spans="2:69" x14ac:dyDescent="0.25">
      <c r="B912" s="14"/>
      <c r="C912" s="2"/>
      <c r="D912" s="2"/>
      <c r="E912" s="2"/>
      <c r="G912" s="2"/>
      <c r="H912" s="2"/>
      <c r="I912" s="2"/>
      <c r="J912" s="2"/>
      <c r="K912" s="2"/>
      <c r="L912" s="2"/>
      <c r="M912" s="2"/>
      <c r="N912" s="6"/>
      <c r="O912" s="6"/>
      <c r="P912" s="6"/>
      <c r="Q912" s="6"/>
      <c r="R912" s="6"/>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33"/>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row>
    <row r="913" spans="2:69" x14ac:dyDescent="0.25">
      <c r="B913" s="14"/>
      <c r="C913" s="2"/>
      <c r="D913" s="2"/>
      <c r="E913" s="2"/>
      <c r="G913" s="2"/>
      <c r="H913" s="2"/>
      <c r="I913" s="2"/>
      <c r="J913" s="2"/>
      <c r="K913" s="2"/>
      <c r="L913" s="2"/>
      <c r="M913" s="2"/>
      <c r="N913" s="6"/>
      <c r="O913" s="6"/>
      <c r="P913" s="6"/>
      <c r="Q913" s="6"/>
      <c r="R913" s="6"/>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33"/>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row>
    <row r="914" spans="2:69" x14ac:dyDescent="0.25">
      <c r="B914" s="14"/>
      <c r="C914" s="2"/>
      <c r="D914" s="2"/>
      <c r="E914" s="2"/>
      <c r="G914" s="2"/>
      <c r="H914" s="2"/>
      <c r="I914" s="2"/>
      <c r="J914" s="2"/>
      <c r="K914" s="2"/>
      <c r="L914" s="2"/>
      <c r="M914" s="2"/>
      <c r="N914" s="6"/>
      <c r="O914" s="6"/>
      <c r="P914" s="6"/>
      <c r="Q914" s="6"/>
      <c r="R914" s="6"/>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33"/>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row>
    <row r="915" spans="2:69" x14ac:dyDescent="0.25">
      <c r="B915" s="14"/>
      <c r="C915" s="2"/>
      <c r="D915" s="2"/>
      <c r="E915" s="2"/>
      <c r="G915" s="2"/>
      <c r="H915" s="2"/>
      <c r="I915" s="2"/>
      <c r="J915" s="2"/>
      <c r="K915" s="2"/>
      <c r="L915" s="2"/>
      <c r="M915" s="2"/>
      <c r="N915" s="6"/>
      <c r="O915" s="6"/>
      <c r="P915" s="6"/>
      <c r="Q915" s="6"/>
      <c r="R915" s="6"/>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33"/>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row>
    <row r="916" spans="2:69" x14ac:dyDescent="0.25">
      <c r="B916" s="14"/>
      <c r="C916" s="2"/>
      <c r="D916" s="2"/>
      <c r="E916" s="2"/>
      <c r="G916" s="2"/>
      <c r="H916" s="2"/>
      <c r="I916" s="2"/>
      <c r="J916" s="2"/>
      <c r="K916" s="2"/>
      <c r="L916" s="2"/>
      <c r="M916" s="2"/>
      <c r="N916" s="6"/>
      <c r="O916" s="6"/>
      <c r="P916" s="6"/>
      <c r="Q916" s="6"/>
      <c r="R916" s="6"/>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33"/>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row>
    <row r="917" spans="2:69" x14ac:dyDescent="0.25">
      <c r="B917" s="14"/>
      <c r="C917" s="2"/>
      <c r="D917" s="2"/>
      <c r="E917" s="2"/>
      <c r="G917" s="2"/>
      <c r="H917" s="2"/>
      <c r="I917" s="2"/>
      <c r="J917" s="2"/>
      <c r="K917" s="2"/>
      <c r="L917" s="2"/>
      <c r="M917" s="2"/>
      <c r="N917" s="6"/>
      <c r="O917" s="6"/>
      <c r="P917" s="6"/>
      <c r="Q917" s="6"/>
      <c r="R917" s="6"/>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33"/>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row>
    <row r="918" spans="2:69" x14ac:dyDescent="0.25">
      <c r="B918" s="14"/>
      <c r="C918" s="2"/>
      <c r="D918" s="2"/>
      <c r="E918" s="2"/>
      <c r="G918" s="2"/>
      <c r="H918" s="2"/>
      <c r="I918" s="2"/>
      <c r="J918" s="2"/>
      <c r="K918" s="2"/>
      <c r="L918" s="2"/>
      <c r="M918" s="2"/>
      <c r="N918" s="6"/>
      <c r="O918" s="6"/>
      <c r="P918" s="6"/>
      <c r="Q918" s="6"/>
      <c r="R918" s="6"/>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33"/>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row>
    <row r="919" spans="2:69" x14ac:dyDescent="0.25">
      <c r="B919" s="14"/>
      <c r="C919" s="2"/>
      <c r="D919" s="2"/>
      <c r="E919" s="2"/>
      <c r="G919" s="2"/>
      <c r="H919" s="2"/>
      <c r="I919" s="2"/>
      <c r="J919" s="2"/>
      <c r="K919" s="2"/>
      <c r="L919" s="2"/>
      <c r="M919" s="2"/>
      <c r="N919" s="6"/>
      <c r="O919" s="6"/>
      <c r="P919" s="6"/>
      <c r="Q919" s="6"/>
      <c r="R919" s="6"/>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33"/>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row>
    <row r="920" spans="2:69" x14ac:dyDescent="0.25">
      <c r="B920" s="14"/>
      <c r="C920" s="2"/>
      <c r="D920" s="2"/>
      <c r="E920" s="2"/>
      <c r="G920" s="2"/>
      <c r="H920" s="2"/>
      <c r="I920" s="2"/>
      <c r="J920" s="2"/>
      <c r="K920" s="2"/>
      <c r="L920" s="2"/>
      <c r="M920" s="2"/>
      <c r="N920" s="6"/>
      <c r="O920" s="6"/>
      <c r="P920" s="6"/>
      <c r="Q920" s="6"/>
      <c r="R920" s="6"/>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33"/>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row>
    <row r="921" spans="2:69" x14ac:dyDescent="0.25">
      <c r="B921" s="14"/>
      <c r="C921" s="2"/>
      <c r="D921" s="2"/>
      <c r="E921" s="2"/>
      <c r="G921" s="2"/>
      <c r="H921" s="2"/>
      <c r="I921" s="2"/>
      <c r="J921" s="2"/>
      <c r="K921" s="2"/>
      <c r="L921" s="2"/>
      <c r="M921" s="2"/>
      <c r="N921" s="6"/>
      <c r="O921" s="6"/>
      <c r="P921" s="6"/>
      <c r="Q921" s="6"/>
      <c r="R921" s="6"/>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33"/>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row>
    <row r="922" spans="2:69" x14ac:dyDescent="0.25">
      <c r="B922" s="14"/>
      <c r="C922" s="2"/>
      <c r="D922" s="2"/>
      <c r="E922" s="2"/>
      <c r="G922" s="2"/>
      <c r="H922" s="2"/>
      <c r="I922" s="2"/>
      <c r="J922" s="2"/>
      <c r="K922" s="2"/>
      <c r="L922" s="2"/>
      <c r="M922" s="2"/>
      <c r="N922" s="6"/>
      <c r="O922" s="6"/>
      <c r="P922" s="6"/>
      <c r="Q922" s="6"/>
      <c r="R922" s="6"/>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33"/>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row>
    <row r="923" spans="2:69" x14ac:dyDescent="0.25">
      <c r="B923" s="14"/>
      <c r="C923" s="2"/>
      <c r="D923" s="2"/>
      <c r="E923" s="2"/>
      <c r="G923" s="2"/>
      <c r="H923" s="2"/>
      <c r="I923" s="2"/>
      <c r="J923" s="2"/>
      <c r="K923" s="2"/>
      <c r="L923" s="2"/>
      <c r="M923" s="2"/>
      <c r="N923" s="6"/>
      <c r="O923" s="6"/>
      <c r="P923" s="6"/>
      <c r="Q923" s="6"/>
      <c r="R923" s="6"/>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33"/>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row>
    <row r="924" spans="2:69" x14ac:dyDescent="0.25">
      <c r="B924" s="14"/>
      <c r="C924" s="2"/>
      <c r="D924" s="2"/>
      <c r="E924" s="2"/>
      <c r="G924" s="2"/>
      <c r="H924" s="2"/>
      <c r="I924" s="2"/>
      <c r="J924" s="2"/>
      <c r="K924" s="2"/>
      <c r="L924" s="2"/>
      <c r="M924" s="2"/>
      <c r="N924" s="6"/>
      <c r="O924" s="6"/>
      <c r="P924" s="6"/>
      <c r="Q924" s="6"/>
      <c r="R924" s="6"/>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33"/>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row>
    <row r="925" spans="2:69" x14ac:dyDescent="0.25">
      <c r="B925" s="14"/>
      <c r="C925" s="2"/>
      <c r="D925" s="2"/>
      <c r="E925" s="2"/>
      <c r="G925" s="2"/>
      <c r="H925" s="2"/>
      <c r="I925" s="2"/>
      <c r="J925" s="2"/>
      <c r="K925" s="2"/>
      <c r="L925" s="2"/>
      <c r="M925" s="2"/>
      <c r="N925" s="6"/>
      <c r="O925" s="6"/>
      <c r="P925" s="6"/>
      <c r="Q925" s="6"/>
      <c r="R925" s="6"/>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33"/>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row>
    <row r="926" spans="2:69" x14ac:dyDescent="0.25">
      <c r="B926" s="14"/>
      <c r="C926" s="2"/>
      <c r="D926" s="2"/>
      <c r="E926" s="2"/>
      <c r="G926" s="2"/>
      <c r="H926" s="2"/>
      <c r="I926" s="2"/>
      <c r="J926" s="2"/>
      <c r="K926" s="2"/>
      <c r="L926" s="2"/>
      <c r="M926" s="2"/>
      <c r="N926" s="6"/>
      <c r="O926" s="6"/>
      <c r="P926" s="6"/>
      <c r="Q926" s="6"/>
      <c r="R926" s="6"/>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33"/>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row>
    <row r="927" spans="2:69" x14ac:dyDescent="0.25">
      <c r="B927" s="14"/>
      <c r="C927" s="2"/>
      <c r="D927" s="2"/>
      <c r="E927" s="2"/>
      <c r="G927" s="2"/>
      <c r="H927" s="2"/>
      <c r="I927" s="2"/>
      <c r="J927" s="2"/>
      <c r="K927" s="2"/>
      <c r="L927" s="2"/>
      <c r="M927" s="2"/>
      <c r="N927" s="6"/>
      <c r="O927" s="6"/>
      <c r="P927" s="6"/>
      <c r="Q927" s="6"/>
      <c r="R927" s="6"/>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33"/>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row>
    <row r="928" spans="2:69" x14ac:dyDescent="0.25">
      <c r="B928" s="14"/>
      <c r="C928" s="2"/>
      <c r="D928" s="2"/>
      <c r="E928" s="2"/>
      <c r="G928" s="2"/>
      <c r="H928" s="2"/>
      <c r="I928" s="2"/>
      <c r="J928" s="2"/>
      <c r="K928" s="2"/>
      <c r="L928" s="2"/>
      <c r="M928" s="2"/>
      <c r="N928" s="6"/>
      <c r="O928" s="6"/>
      <c r="P928" s="6"/>
      <c r="Q928" s="6"/>
      <c r="R928" s="6"/>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33"/>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row>
    <row r="929" spans="2:69" x14ac:dyDescent="0.25">
      <c r="B929" s="14"/>
      <c r="C929" s="2"/>
      <c r="D929" s="2"/>
      <c r="E929" s="2"/>
      <c r="G929" s="2"/>
      <c r="H929" s="2"/>
      <c r="I929" s="2"/>
      <c r="J929" s="2"/>
      <c r="K929" s="2"/>
      <c r="L929" s="2"/>
      <c r="M929" s="2"/>
      <c r="N929" s="6"/>
      <c r="O929" s="6"/>
      <c r="P929" s="6"/>
      <c r="Q929" s="6"/>
      <c r="R929" s="6"/>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33"/>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row>
    <row r="930" spans="2:69" x14ac:dyDescent="0.25">
      <c r="B930" s="14"/>
      <c r="C930" s="2"/>
      <c r="D930" s="2"/>
      <c r="E930" s="2"/>
      <c r="G930" s="2"/>
      <c r="H930" s="2"/>
      <c r="I930" s="2"/>
      <c r="J930" s="2"/>
      <c r="K930" s="2"/>
      <c r="L930" s="2"/>
      <c r="M930" s="2"/>
      <c r="N930" s="6"/>
      <c r="O930" s="6"/>
      <c r="P930" s="6"/>
      <c r="Q930" s="6"/>
      <c r="R930" s="6"/>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33"/>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row>
    <row r="931" spans="2:69" x14ac:dyDescent="0.25">
      <c r="B931" s="14"/>
      <c r="C931" s="2"/>
      <c r="D931" s="2"/>
      <c r="E931" s="2"/>
      <c r="G931" s="2"/>
      <c r="H931" s="2"/>
      <c r="I931" s="2"/>
      <c r="J931" s="2"/>
      <c r="K931" s="2"/>
      <c r="L931" s="2"/>
      <c r="M931" s="2"/>
      <c r="N931" s="6"/>
      <c r="O931" s="6"/>
      <c r="P931" s="6"/>
      <c r="Q931" s="6"/>
      <c r="R931" s="6"/>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33"/>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row>
    <row r="932" spans="2:69" x14ac:dyDescent="0.25">
      <c r="B932" s="14"/>
      <c r="C932" s="2"/>
      <c r="D932" s="2"/>
      <c r="E932" s="2"/>
      <c r="G932" s="2"/>
      <c r="H932" s="2"/>
      <c r="I932" s="2"/>
      <c r="J932" s="2"/>
      <c r="K932" s="2"/>
      <c r="L932" s="2"/>
      <c r="M932" s="2"/>
      <c r="N932" s="6"/>
      <c r="O932" s="6"/>
      <c r="P932" s="6"/>
      <c r="Q932" s="6"/>
      <c r="R932" s="6"/>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33"/>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row>
    <row r="933" spans="2:69" x14ac:dyDescent="0.25">
      <c r="B933" s="14"/>
      <c r="C933" s="2"/>
      <c r="D933" s="2"/>
      <c r="E933" s="2"/>
      <c r="G933" s="2"/>
      <c r="H933" s="2"/>
      <c r="I933" s="2"/>
      <c r="J933" s="2"/>
      <c r="K933" s="2"/>
      <c r="L933" s="2"/>
      <c r="M933" s="2"/>
      <c r="N933" s="6"/>
      <c r="O933" s="6"/>
      <c r="P933" s="6"/>
      <c r="Q933" s="6"/>
      <c r="R933" s="6"/>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33"/>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row>
    <row r="934" spans="2:69" x14ac:dyDescent="0.25">
      <c r="B934" s="14"/>
      <c r="C934" s="2"/>
      <c r="D934" s="2"/>
      <c r="E934" s="2"/>
      <c r="G934" s="2"/>
      <c r="H934" s="2"/>
      <c r="I934" s="2"/>
      <c r="J934" s="2"/>
      <c r="K934" s="2"/>
      <c r="L934" s="2"/>
      <c r="M934" s="2"/>
      <c r="N934" s="6"/>
      <c r="O934" s="6"/>
      <c r="P934" s="6"/>
      <c r="Q934" s="6"/>
      <c r="R934" s="6"/>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33"/>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row>
    <row r="935" spans="2:69" x14ac:dyDescent="0.25">
      <c r="B935" s="14"/>
      <c r="C935" s="2"/>
      <c r="D935" s="2"/>
      <c r="E935" s="2"/>
      <c r="G935" s="2"/>
      <c r="H935" s="2"/>
      <c r="I935" s="2"/>
      <c r="J935" s="2"/>
      <c r="K935" s="2"/>
      <c r="L935" s="2"/>
      <c r="M935" s="2"/>
      <c r="N935" s="6"/>
      <c r="O935" s="6"/>
      <c r="P935" s="6"/>
      <c r="Q935" s="6"/>
      <c r="R935" s="6"/>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33"/>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row>
    <row r="936" spans="2:69" x14ac:dyDescent="0.25">
      <c r="B936" s="14"/>
      <c r="C936" s="2"/>
      <c r="D936" s="2"/>
      <c r="E936" s="2"/>
      <c r="G936" s="2"/>
      <c r="H936" s="2"/>
      <c r="I936" s="2"/>
      <c r="J936" s="2"/>
      <c r="K936" s="2"/>
      <c r="L936" s="2"/>
      <c r="M936" s="2"/>
      <c r="N936" s="6"/>
      <c r="O936" s="6"/>
      <c r="P936" s="6"/>
      <c r="Q936" s="6"/>
      <c r="R936" s="6"/>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33"/>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row>
    <row r="937" spans="2:69" x14ac:dyDescent="0.25">
      <c r="B937" s="14"/>
      <c r="C937" s="2"/>
      <c r="D937" s="2"/>
      <c r="E937" s="2"/>
      <c r="G937" s="2"/>
      <c r="H937" s="2"/>
      <c r="I937" s="2"/>
      <c r="J937" s="2"/>
      <c r="K937" s="2"/>
      <c r="L937" s="2"/>
      <c r="M937" s="2"/>
      <c r="N937" s="6"/>
      <c r="O937" s="6"/>
      <c r="P937" s="6"/>
      <c r="Q937" s="6"/>
      <c r="R937" s="6"/>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33"/>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row>
    <row r="938" spans="2:69" x14ac:dyDescent="0.25">
      <c r="B938" s="14"/>
      <c r="C938" s="2"/>
      <c r="D938" s="2"/>
      <c r="E938" s="2"/>
      <c r="G938" s="2"/>
      <c r="H938" s="2"/>
      <c r="I938" s="2"/>
      <c r="J938" s="2"/>
      <c r="K938" s="2"/>
      <c r="L938" s="2"/>
      <c r="M938" s="2"/>
      <c r="N938" s="6"/>
      <c r="O938" s="6"/>
      <c r="P938" s="6"/>
      <c r="Q938" s="6"/>
      <c r="R938" s="6"/>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33"/>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row>
    <row r="939" spans="2:69" x14ac:dyDescent="0.25">
      <c r="B939" s="14"/>
      <c r="C939" s="2"/>
      <c r="D939" s="2"/>
      <c r="E939" s="2"/>
      <c r="G939" s="2"/>
      <c r="H939" s="2"/>
      <c r="I939" s="2"/>
      <c r="J939" s="2"/>
      <c r="K939" s="2"/>
      <c r="L939" s="2"/>
      <c r="M939" s="2"/>
      <c r="N939" s="6"/>
      <c r="O939" s="6"/>
      <c r="P939" s="6"/>
      <c r="Q939" s="6"/>
      <c r="R939" s="6"/>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33"/>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row>
    <row r="940" spans="2:69" x14ac:dyDescent="0.25">
      <c r="B940" s="14"/>
      <c r="C940" s="2"/>
      <c r="D940" s="2"/>
      <c r="E940" s="2"/>
      <c r="G940" s="2"/>
      <c r="H940" s="2"/>
      <c r="I940" s="2"/>
      <c r="J940" s="2"/>
      <c r="K940" s="2"/>
      <c r="L940" s="2"/>
      <c r="M940" s="2"/>
      <c r="N940" s="6"/>
      <c r="O940" s="6"/>
      <c r="P940" s="6"/>
      <c r="Q940" s="6"/>
      <c r="R940" s="6"/>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33"/>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row>
    <row r="941" spans="2:69" x14ac:dyDescent="0.25">
      <c r="B941" s="14"/>
      <c r="C941" s="2"/>
      <c r="D941" s="2"/>
      <c r="E941" s="2"/>
      <c r="G941" s="2"/>
      <c r="H941" s="2"/>
      <c r="I941" s="2"/>
      <c r="J941" s="2"/>
      <c r="K941" s="2"/>
      <c r="L941" s="2"/>
      <c r="M941" s="2"/>
      <c r="N941" s="6"/>
      <c r="O941" s="6"/>
      <c r="P941" s="6"/>
      <c r="Q941" s="6"/>
      <c r="R941" s="6"/>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33"/>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row>
    <row r="942" spans="2:69" x14ac:dyDescent="0.25">
      <c r="B942" s="14"/>
      <c r="C942" s="2"/>
      <c r="D942" s="2"/>
      <c r="E942" s="2"/>
      <c r="G942" s="2"/>
      <c r="H942" s="2"/>
      <c r="I942" s="2"/>
      <c r="J942" s="2"/>
      <c r="K942" s="2"/>
      <c r="L942" s="2"/>
      <c r="M942" s="2"/>
      <c r="N942" s="6"/>
      <c r="O942" s="6"/>
      <c r="P942" s="6"/>
      <c r="Q942" s="6"/>
      <c r="R942" s="6"/>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33"/>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row>
    <row r="943" spans="2:69" x14ac:dyDescent="0.25">
      <c r="B943" s="14"/>
      <c r="C943" s="2"/>
      <c r="D943" s="2"/>
      <c r="E943" s="2"/>
      <c r="G943" s="2"/>
      <c r="H943" s="2"/>
      <c r="I943" s="2"/>
      <c r="J943" s="2"/>
      <c r="K943" s="2"/>
      <c r="L943" s="2"/>
      <c r="M943" s="2"/>
      <c r="N943" s="6"/>
      <c r="O943" s="6"/>
      <c r="P943" s="6"/>
      <c r="Q943" s="6"/>
      <c r="R943" s="6"/>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33"/>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row>
    <row r="944" spans="2:69" x14ac:dyDescent="0.25">
      <c r="B944" s="14"/>
      <c r="C944" s="2"/>
      <c r="D944" s="2"/>
      <c r="E944" s="2"/>
      <c r="G944" s="2"/>
      <c r="H944" s="2"/>
      <c r="I944" s="2"/>
      <c r="J944" s="2"/>
      <c r="K944" s="2"/>
      <c r="L944" s="2"/>
      <c r="M944" s="2"/>
      <c r="N944" s="6"/>
      <c r="O944" s="6"/>
      <c r="P944" s="6"/>
      <c r="Q944" s="6"/>
      <c r="R944" s="6"/>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33"/>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row>
    <row r="945" spans="2:69" x14ac:dyDescent="0.25">
      <c r="B945" s="14"/>
      <c r="C945" s="2"/>
      <c r="D945" s="2"/>
      <c r="E945" s="2"/>
      <c r="G945" s="2"/>
      <c r="H945" s="2"/>
      <c r="I945" s="2"/>
      <c r="J945" s="2"/>
      <c r="K945" s="2"/>
      <c r="L945" s="2"/>
      <c r="M945" s="2"/>
      <c r="N945" s="6"/>
      <c r="O945" s="6"/>
      <c r="P945" s="6"/>
      <c r="Q945" s="6"/>
      <c r="R945" s="6"/>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33"/>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row>
    <row r="946" spans="2:69" x14ac:dyDescent="0.25">
      <c r="B946" s="14"/>
      <c r="C946" s="2"/>
      <c r="D946" s="2"/>
      <c r="E946" s="2"/>
      <c r="G946" s="2"/>
      <c r="H946" s="2"/>
      <c r="I946" s="2"/>
      <c r="J946" s="2"/>
      <c r="K946" s="2"/>
      <c r="L946" s="2"/>
      <c r="M946" s="2"/>
      <c r="N946" s="6"/>
      <c r="O946" s="6"/>
      <c r="P946" s="6"/>
      <c r="Q946" s="6"/>
      <c r="R946" s="6"/>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33"/>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row>
    <row r="947" spans="2:69" x14ac:dyDescent="0.25">
      <c r="B947" s="14"/>
      <c r="C947" s="2"/>
      <c r="D947" s="2"/>
      <c r="E947" s="2"/>
      <c r="G947" s="2"/>
      <c r="H947" s="2"/>
      <c r="I947" s="2"/>
      <c r="J947" s="2"/>
      <c r="K947" s="2"/>
      <c r="L947" s="2"/>
      <c r="M947" s="2"/>
      <c r="N947" s="6"/>
      <c r="O947" s="6"/>
      <c r="P947" s="6"/>
      <c r="Q947" s="6"/>
      <c r="R947" s="6"/>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33"/>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row>
    <row r="948" spans="2:69" x14ac:dyDescent="0.25">
      <c r="B948" s="14"/>
      <c r="C948" s="2"/>
      <c r="D948" s="2"/>
      <c r="E948" s="2"/>
      <c r="G948" s="2"/>
      <c r="H948" s="2"/>
      <c r="I948" s="2"/>
      <c r="J948" s="2"/>
      <c r="K948" s="2"/>
      <c r="L948" s="2"/>
      <c r="M948" s="2"/>
      <c r="N948" s="6"/>
      <c r="O948" s="6"/>
      <c r="P948" s="6"/>
      <c r="Q948" s="6"/>
      <c r="R948" s="6"/>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33"/>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row>
    <row r="949" spans="2:69" x14ac:dyDescent="0.25">
      <c r="B949" s="14"/>
      <c r="C949" s="2"/>
      <c r="D949" s="2"/>
      <c r="E949" s="2"/>
      <c r="G949" s="2"/>
      <c r="H949" s="2"/>
      <c r="I949" s="2"/>
      <c r="J949" s="2"/>
      <c r="K949" s="2"/>
      <c r="L949" s="2"/>
      <c r="M949" s="2"/>
      <c r="N949" s="6"/>
      <c r="O949" s="6"/>
      <c r="P949" s="6"/>
      <c r="Q949" s="6"/>
      <c r="R949" s="6"/>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33"/>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row>
    <row r="950" spans="2:69" x14ac:dyDescent="0.25">
      <c r="B950" s="14"/>
      <c r="C950" s="2"/>
      <c r="D950" s="2"/>
      <c r="E950" s="2"/>
      <c r="G950" s="2"/>
      <c r="H950" s="2"/>
      <c r="I950" s="2"/>
      <c r="J950" s="2"/>
      <c r="K950" s="2"/>
      <c r="L950" s="2"/>
      <c r="M950" s="2"/>
      <c r="N950" s="6"/>
      <c r="O950" s="6"/>
      <c r="P950" s="6"/>
      <c r="Q950" s="6"/>
      <c r="R950" s="6"/>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33"/>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row>
    <row r="951" spans="2:69" x14ac:dyDescent="0.25">
      <c r="B951" s="14"/>
      <c r="C951" s="2"/>
      <c r="D951" s="2"/>
      <c r="E951" s="2"/>
      <c r="G951" s="2"/>
      <c r="H951" s="2"/>
      <c r="I951" s="2"/>
      <c r="J951" s="2"/>
      <c r="K951" s="2"/>
      <c r="L951" s="2"/>
      <c r="M951" s="2"/>
      <c r="N951" s="6"/>
      <c r="O951" s="6"/>
      <c r="P951" s="6"/>
      <c r="Q951" s="6"/>
      <c r="R951" s="6"/>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33"/>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row>
    <row r="952" spans="2:69" x14ac:dyDescent="0.25">
      <c r="B952" s="14"/>
      <c r="C952" s="2"/>
      <c r="D952" s="2"/>
      <c r="E952" s="2"/>
      <c r="G952" s="2"/>
      <c r="H952" s="2"/>
      <c r="I952" s="2"/>
      <c r="J952" s="2"/>
      <c r="K952" s="2"/>
      <c r="L952" s="2"/>
      <c r="M952" s="2"/>
      <c r="N952" s="6"/>
      <c r="O952" s="6"/>
      <c r="P952" s="6"/>
      <c r="Q952" s="6"/>
      <c r="R952" s="6"/>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33"/>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row>
    <row r="953" spans="2:69" x14ac:dyDescent="0.25">
      <c r="B953" s="14"/>
      <c r="C953" s="2"/>
      <c r="D953" s="2"/>
      <c r="E953" s="2"/>
      <c r="G953" s="2"/>
      <c r="H953" s="2"/>
      <c r="I953" s="2"/>
      <c r="J953" s="2"/>
      <c r="K953" s="2"/>
      <c r="L953" s="2"/>
      <c r="M953" s="2"/>
      <c r="N953" s="6"/>
      <c r="O953" s="6"/>
      <c r="P953" s="6"/>
      <c r="Q953" s="6"/>
      <c r="R953" s="6"/>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33"/>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row>
    <row r="954" spans="2:69" x14ac:dyDescent="0.25">
      <c r="B954" s="14"/>
      <c r="C954" s="2"/>
      <c r="D954" s="2"/>
      <c r="E954" s="2"/>
      <c r="G954" s="2"/>
      <c r="H954" s="2"/>
      <c r="I954" s="2"/>
      <c r="J954" s="2"/>
      <c r="K954" s="2"/>
      <c r="L954" s="2"/>
      <c r="M954" s="2"/>
      <c r="N954" s="6"/>
      <c r="O954" s="6"/>
      <c r="P954" s="6"/>
      <c r="Q954" s="6"/>
      <c r="R954" s="6"/>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33"/>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row>
    <row r="955" spans="2:69" x14ac:dyDescent="0.25">
      <c r="B955" s="14"/>
      <c r="C955" s="2"/>
      <c r="D955" s="2"/>
      <c r="E955" s="2"/>
      <c r="G955" s="2"/>
      <c r="H955" s="2"/>
      <c r="I955" s="2"/>
      <c r="J955" s="2"/>
      <c r="K955" s="2"/>
      <c r="L955" s="2"/>
      <c r="M955" s="2"/>
      <c r="N955" s="6"/>
      <c r="O955" s="6"/>
      <c r="P955" s="6"/>
      <c r="Q955" s="6"/>
      <c r="R955" s="6"/>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33"/>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row>
    <row r="956" spans="2:69" x14ac:dyDescent="0.25">
      <c r="B956" s="14"/>
      <c r="C956" s="2"/>
      <c r="D956" s="2"/>
      <c r="E956" s="2"/>
      <c r="G956" s="2"/>
      <c r="H956" s="2"/>
      <c r="I956" s="2"/>
      <c r="J956" s="2"/>
      <c r="K956" s="2"/>
      <c r="L956" s="2"/>
      <c r="M956" s="2"/>
      <c r="N956" s="6"/>
      <c r="O956" s="6"/>
      <c r="P956" s="6"/>
      <c r="Q956" s="6"/>
      <c r="R956" s="6"/>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33"/>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row>
    <row r="957" spans="2:69" x14ac:dyDescent="0.25">
      <c r="B957" s="14"/>
      <c r="C957" s="2"/>
      <c r="D957" s="2"/>
      <c r="E957" s="2"/>
      <c r="G957" s="2"/>
      <c r="H957" s="2"/>
      <c r="I957" s="2"/>
      <c r="J957" s="2"/>
      <c r="K957" s="2"/>
      <c r="L957" s="2"/>
      <c r="M957" s="2"/>
      <c r="N957" s="6"/>
      <c r="O957" s="6"/>
      <c r="P957" s="6"/>
      <c r="Q957" s="6"/>
      <c r="R957" s="6"/>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33"/>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row>
    <row r="958" spans="2:69" x14ac:dyDescent="0.25">
      <c r="B958" s="14"/>
      <c r="C958" s="2"/>
      <c r="D958" s="2"/>
      <c r="E958" s="2"/>
      <c r="G958" s="2"/>
      <c r="H958" s="2"/>
      <c r="I958" s="2"/>
      <c r="J958" s="2"/>
      <c r="K958" s="2"/>
      <c r="L958" s="2"/>
      <c r="M958" s="2"/>
      <c r="N958" s="6"/>
      <c r="O958" s="6"/>
      <c r="P958" s="6"/>
      <c r="Q958" s="6"/>
      <c r="R958" s="6"/>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33"/>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row>
    <row r="959" spans="2:69" x14ac:dyDescent="0.25">
      <c r="B959" s="14"/>
      <c r="C959" s="2"/>
      <c r="D959" s="2"/>
      <c r="E959" s="2"/>
      <c r="G959" s="2"/>
      <c r="H959" s="2"/>
      <c r="I959" s="2"/>
      <c r="J959" s="2"/>
      <c r="K959" s="2"/>
      <c r="L959" s="2"/>
      <c r="M959" s="2"/>
      <c r="N959" s="6"/>
      <c r="O959" s="6"/>
      <c r="P959" s="6"/>
      <c r="Q959" s="6"/>
      <c r="R959" s="6"/>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33"/>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row>
    <row r="960" spans="2:69" x14ac:dyDescent="0.25">
      <c r="B960" s="14"/>
      <c r="C960" s="2"/>
      <c r="D960" s="2"/>
      <c r="E960" s="2"/>
      <c r="G960" s="2"/>
      <c r="H960" s="2"/>
      <c r="I960" s="2"/>
      <c r="J960" s="2"/>
      <c r="K960" s="2"/>
      <c r="L960" s="2"/>
      <c r="M960" s="2"/>
      <c r="N960" s="6"/>
      <c r="O960" s="6"/>
      <c r="P960" s="6"/>
      <c r="Q960" s="6"/>
      <c r="R960" s="6"/>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33"/>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row>
    <row r="961" spans="2:69" x14ac:dyDescent="0.25">
      <c r="B961" s="14"/>
      <c r="C961" s="2"/>
      <c r="D961" s="2"/>
      <c r="E961" s="2"/>
      <c r="G961" s="2"/>
      <c r="H961" s="2"/>
      <c r="I961" s="2"/>
      <c r="J961" s="2"/>
      <c r="K961" s="2"/>
      <c r="L961" s="2"/>
      <c r="M961" s="2"/>
      <c r="N961" s="6"/>
      <c r="O961" s="6"/>
      <c r="P961" s="6"/>
      <c r="Q961" s="6"/>
      <c r="R961" s="6"/>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33"/>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row>
    <row r="962" spans="2:69" x14ac:dyDescent="0.25">
      <c r="B962" s="14"/>
      <c r="C962" s="2"/>
      <c r="D962" s="2"/>
      <c r="E962" s="2"/>
      <c r="G962" s="2"/>
      <c r="H962" s="2"/>
      <c r="I962" s="2"/>
      <c r="J962" s="2"/>
      <c r="K962" s="2"/>
      <c r="L962" s="2"/>
      <c r="M962" s="2"/>
      <c r="N962" s="6"/>
      <c r="O962" s="6"/>
      <c r="P962" s="6"/>
      <c r="Q962" s="6"/>
      <c r="R962" s="6"/>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33"/>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row>
    <row r="963" spans="2:69" x14ac:dyDescent="0.25">
      <c r="B963" s="14"/>
      <c r="C963" s="2"/>
      <c r="D963" s="2"/>
      <c r="E963" s="2"/>
      <c r="G963" s="2"/>
      <c r="H963" s="2"/>
      <c r="I963" s="2"/>
      <c r="J963" s="2"/>
      <c r="K963" s="2"/>
      <c r="L963" s="2"/>
      <c r="M963" s="2"/>
      <c r="N963" s="6"/>
      <c r="O963" s="6"/>
      <c r="P963" s="6"/>
      <c r="Q963" s="6"/>
      <c r="R963" s="6"/>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33"/>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row>
    <row r="964" spans="2:69" x14ac:dyDescent="0.25">
      <c r="B964" s="14"/>
      <c r="C964" s="2"/>
      <c r="D964" s="2"/>
      <c r="E964" s="2"/>
      <c r="G964" s="2"/>
      <c r="H964" s="2"/>
      <c r="I964" s="2"/>
      <c r="J964" s="2"/>
      <c r="K964" s="2"/>
      <c r="L964" s="2"/>
      <c r="M964" s="2"/>
      <c r="N964" s="6"/>
      <c r="O964" s="6"/>
      <c r="P964" s="6"/>
      <c r="Q964" s="6"/>
      <c r="R964" s="6"/>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33"/>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row>
    <row r="965" spans="2:69" x14ac:dyDescent="0.25">
      <c r="B965" s="14"/>
      <c r="C965" s="2"/>
      <c r="D965" s="2"/>
      <c r="E965" s="2"/>
      <c r="G965" s="2"/>
      <c r="H965" s="2"/>
      <c r="I965" s="2"/>
      <c r="J965" s="2"/>
      <c r="K965" s="2"/>
      <c r="L965" s="2"/>
      <c r="M965" s="2"/>
      <c r="N965" s="6"/>
      <c r="O965" s="6"/>
      <c r="P965" s="6"/>
      <c r="Q965" s="6"/>
      <c r="R965" s="6"/>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33"/>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row>
    <row r="966" spans="2:69" x14ac:dyDescent="0.25">
      <c r="B966" s="14"/>
      <c r="C966" s="2"/>
      <c r="D966" s="2"/>
      <c r="E966" s="2"/>
      <c r="G966" s="2"/>
      <c r="H966" s="2"/>
      <c r="I966" s="2"/>
      <c r="J966" s="2"/>
      <c r="K966" s="2"/>
      <c r="L966" s="2"/>
      <c r="M966" s="2"/>
      <c r="N966" s="6"/>
      <c r="O966" s="6"/>
      <c r="P966" s="6"/>
      <c r="Q966" s="6"/>
      <c r="R966" s="6"/>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33"/>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row>
    <row r="967" spans="2:69" x14ac:dyDescent="0.25">
      <c r="B967" s="14"/>
      <c r="C967" s="2"/>
      <c r="D967" s="2"/>
      <c r="E967" s="2"/>
      <c r="G967" s="2"/>
      <c r="H967" s="2"/>
      <c r="I967" s="2"/>
      <c r="J967" s="2"/>
      <c r="K967" s="2"/>
      <c r="L967" s="2"/>
      <c r="M967" s="2"/>
      <c r="N967" s="6"/>
      <c r="O967" s="6"/>
      <c r="P967" s="6"/>
      <c r="Q967" s="6"/>
      <c r="R967" s="6"/>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33"/>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row>
    <row r="968" spans="2:69" x14ac:dyDescent="0.25">
      <c r="B968" s="14"/>
      <c r="C968" s="2"/>
      <c r="D968" s="2"/>
      <c r="E968" s="2"/>
      <c r="G968" s="2"/>
      <c r="H968" s="2"/>
      <c r="I968" s="2"/>
      <c r="J968" s="2"/>
      <c r="K968" s="2"/>
      <c r="L968" s="2"/>
      <c r="M968" s="2"/>
      <c r="N968" s="6"/>
      <c r="O968" s="6"/>
      <c r="P968" s="6"/>
      <c r="Q968" s="6"/>
      <c r="R968" s="6"/>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33"/>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row>
    <row r="969" spans="2:69" x14ac:dyDescent="0.25">
      <c r="B969" s="14"/>
      <c r="C969" s="2"/>
      <c r="D969" s="2"/>
      <c r="E969" s="2"/>
      <c r="G969" s="2"/>
      <c r="H969" s="2"/>
      <c r="I969" s="2"/>
      <c r="J969" s="2"/>
      <c r="K969" s="2"/>
      <c r="L969" s="2"/>
      <c r="M969" s="2"/>
      <c r="N969" s="6"/>
      <c r="O969" s="6"/>
      <c r="P969" s="6"/>
      <c r="Q969" s="6"/>
      <c r="R969" s="6"/>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33"/>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row>
    <row r="970" spans="2:69" x14ac:dyDescent="0.25">
      <c r="B970" s="14"/>
      <c r="C970" s="2"/>
      <c r="D970" s="2"/>
      <c r="E970" s="2"/>
      <c r="G970" s="2"/>
      <c r="H970" s="2"/>
      <c r="I970" s="2"/>
      <c r="J970" s="2"/>
      <c r="K970" s="2"/>
      <c r="L970" s="2"/>
      <c r="M970" s="2"/>
      <c r="N970" s="6"/>
      <c r="O970" s="6"/>
      <c r="P970" s="6"/>
      <c r="Q970" s="6"/>
      <c r="R970" s="6"/>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33"/>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row>
    <row r="971" spans="2:69" x14ac:dyDescent="0.25">
      <c r="B971" s="14"/>
      <c r="C971" s="2"/>
      <c r="D971" s="2"/>
      <c r="E971" s="2"/>
      <c r="G971" s="2"/>
      <c r="H971" s="2"/>
      <c r="I971" s="2"/>
      <c r="J971" s="2"/>
      <c r="K971" s="2"/>
      <c r="L971" s="2"/>
      <c r="M971" s="2"/>
      <c r="N971" s="6"/>
      <c r="O971" s="6"/>
      <c r="P971" s="6"/>
      <c r="Q971" s="6"/>
      <c r="R971" s="6"/>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33"/>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row>
    <row r="972" spans="2:69" x14ac:dyDescent="0.25">
      <c r="B972" s="14"/>
      <c r="C972" s="2"/>
      <c r="D972" s="2"/>
      <c r="E972" s="2"/>
      <c r="G972" s="2"/>
      <c r="H972" s="2"/>
      <c r="I972" s="2"/>
      <c r="J972" s="2"/>
      <c r="K972" s="2"/>
      <c r="L972" s="2"/>
      <c r="M972" s="2"/>
      <c r="N972" s="6"/>
      <c r="O972" s="6"/>
      <c r="P972" s="6"/>
      <c r="Q972" s="6"/>
      <c r="R972" s="6"/>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33"/>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row>
    <row r="973" spans="2:69" x14ac:dyDescent="0.25">
      <c r="B973" s="14"/>
      <c r="C973" s="2"/>
      <c r="D973" s="2"/>
      <c r="E973" s="2"/>
      <c r="G973" s="2"/>
      <c r="H973" s="2"/>
      <c r="I973" s="2"/>
      <c r="J973" s="2"/>
      <c r="K973" s="2"/>
      <c r="L973" s="2"/>
      <c r="M973" s="2"/>
      <c r="N973" s="6"/>
      <c r="O973" s="6"/>
      <c r="P973" s="6"/>
      <c r="Q973" s="6"/>
      <c r="R973" s="6"/>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33"/>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row>
    <row r="974" spans="2:69" x14ac:dyDescent="0.25">
      <c r="B974" s="14"/>
      <c r="C974" s="2"/>
      <c r="D974" s="2"/>
      <c r="E974" s="2"/>
      <c r="G974" s="2"/>
      <c r="H974" s="2"/>
      <c r="I974" s="2"/>
      <c r="J974" s="2"/>
      <c r="K974" s="2"/>
      <c r="L974" s="2"/>
      <c r="M974" s="2"/>
      <c r="N974" s="6"/>
      <c r="O974" s="6"/>
      <c r="P974" s="6"/>
      <c r="Q974" s="6"/>
      <c r="R974" s="6"/>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33"/>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row>
    <row r="975" spans="2:69" x14ac:dyDescent="0.25">
      <c r="B975" s="14"/>
      <c r="C975" s="2"/>
      <c r="D975" s="2"/>
      <c r="E975" s="2"/>
      <c r="G975" s="2"/>
      <c r="H975" s="2"/>
      <c r="I975" s="2"/>
      <c r="J975" s="2"/>
      <c r="K975" s="2"/>
      <c r="L975" s="2"/>
      <c r="M975" s="2"/>
      <c r="N975" s="6"/>
      <c r="O975" s="6"/>
      <c r="P975" s="6"/>
      <c r="Q975" s="6"/>
      <c r="R975" s="6"/>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33"/>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row>
    <row r="976" spans="2:69" x14ac:dyDescent="0.25">
      <c r="B976" s="14"/>
      <c r="C976" s="2"/>
      <c r="D976" s="2"/>
      <c r="E976" s="2"/>
      <c r="G976" s="2"/>
      <c r="H976" s="2"/>
      <c r="I976" s="2"/>
      <c r="J976" s="2"/>
      <c r="K976" s="2"/>
      <c r="L976" s="2"/>
      <c r="M976" s="2"/>
      <c r="N976" s="6"/>
      <c r="O976" s="6"/>
      <c r="P976" s="6"/>
      <c r="Q976" s="6"/>
      <c r="R976" s="6"/>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33"/>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row>
    <row r="977" spans="2:69" x14ac:dyDescent="0.25">
      <c r="B977" s="14"/>
      <c r="C977" s="2"/>
      <c r="D977" s="2"/>
      <c r="E977" s="2"/>
      <c r="G977" s="2"/>
      <c r="H977" s="2"/>
      <c r="I977" s="2"/>
      <c r="J977" s="2"/>
      <c r="K977" s="2"/>
      <c r="L977" s="2"/>
      <c r="M977" s="2"/>
      <c r="N977" s="6"/>
      <c r="O977" s="6"/>
      <c r="P977" s="6"/>
      <c r="Q977" s="6"/>
      <c r="R977" s="6"/>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33"/>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row>
    <row r="978" spans="2:69" x14ac:dyDescent="0.25">
      <c r="B978" s="14"/>
      <c r="C978" s="2"/>
      <c r="D978" s="2"/>
      <c r="E978" s="2"/>
      <c r="G978" s="2"/>
      <c r="H978" s="2"/>
      <c r="I978" s="2"/>
      <c r="J978" s="2"/>
      <c r="K978" s="2"/>
      <c r="L978" s="2"/>
      <c r="M978" s="2"/>
      <c r="N978" s="6"/>
      <c r="O978" s="6"/>
      <c r="P978" s="6"/>
      <c r="Q978" s="6"/>
      <c r="R978" s="6"/>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33"/>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row>
    <row r="979" spans="2:69" x14ac:dyDescent="0.25">
      <c r="B979" s="14"/>
      <c r="C979" s="2"/>
      <c r="D979" s="2"/>
      <c r="E979" s="2"/>
      <c r="G979" s="2"/>
      <c r="H979" s="2"/>
      <c r="I979" s="2"/>
      <c r="J979" s="2"/>
      <c r="K979" s="2"/>
      <c r="L979" s="2"/>
      <c r="M979" s="2"/>
      <c r="N979" s="6"/>
      <c r="O979" s="6"/>
      <c r="P979" s="6"/>
      <c r="Q979" s="6"/>
      <c r="R979" s="6"/>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33"/>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row>
    <row r="980" spans="2:69" x14ac:dyDescent="0.25">
      <c r="B980" s="14"/>
      <c r="C980" s="2"/>
      <c r="D980" s="2"/>
      <c r="E980" s="2"/>
      <c r="G980" s="2"/>
      <c r="H980" s="2"/>
      <c r="I980" s="2"/>
      <c r="J980" s="2"/>
      <c r="K980" s="2"/>
      <c r="L980" s="2"/>
      <c r="M980" s="2"/>
      <c r="N980" s="6"/>
      <c r="O980" s="6"/>
      <c r="P980" s="6"/>
      <c r="Q980" s="6"/>
      <c r="R980" s="6"/>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33"/>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row>
    <row r="981" spans="2:69" x14ac:dyDescent="0.25">
      <c r="B981" s="14"/>
      <c r="C981" s="2"/>
      <c r="D981" s="2"/>
      <c r="E981" s="2"/>
      <c r="G981" s="2"/>
      <c r="H981" s="2"/>
      <c r="I981" s="2"/>
      <c r="J981" s="2"/>
      <c r="K981" s="2"/>
      <c r="L981" s="2"/>
      <c r="M981" s="2"/>
      <c r="N981" s="6"/>
      <c r="O981" s="6"/>
      <c r="P981" s="6"/>
      <c r="Q981" s="6"/>
      <c r="R981" s="6"/>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33"/>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row>
    <row r="982" spans="2:69" x14ac:dyDescent="0.25">
      <c r="B982" s="14"/>
      <c r="C982" s="2"/>
      <c r="D982" s="2"/>
      <c r="E982" s="2"/>
      <c r="G982" s="2"/>
      <c r="H982" s="2"/>
      <c r="I982" s="2"/>
      <c r="J982" s="2"/>
      <c r="K982" s="2"/>
      <c r="L982" s="2"/>
      <c r="M982" s="2"/>
      <c r="N982" s="6"/>
      <c r="O982" s="6"/>
      <c r="P982" s="6"/>
      <c r="Q982" s="6"/>
      <c r="R982" s="6"/>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33"/>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row>
    <row r="983" spans="2:69" x14ac:dyDescent="0.25">
      <c r="B983" s="14"/>
      <c r="C983" s="2"/>
      <c r="D983" s="2"/>
      <c r="E983" s="2"/>
      <c r="G983" s="2"/>
      <c r="H983" s="2"/>
      <c r="I983" s="2"/>
      <c r="J983" s="2"/>
      <c r="K983" s="2"/>
      <c r="L983" s="2"/>
      <c r="M983" s="2"/>
      <c r="N983" s="6"/>
      <c r="O983" s="6"/>
      <c r="P983" s="6"/>
      <c r="Q983" s="6"/>
      <c r="R983" s="6"/>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33"/>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row>
    <row r="984" spans="2:69" x14ac:dyDescent="0.25">
      <c r="B984" s="14"/>
      <c r="C984" s="2"/>
      <c r="D984" s="2"/>
      <c r="E984" s="2"/>
      <c r="G984" s="2"/>
      <c r="H984" s="2"/>
      <c r="I984" s="2"/>
      <c r="J984" s="2"/>
      <c r="K984" s="2"/>
      <c r="L984" s="2"/>
      <c r="M984" s="2"/>
      <c r="N984" s="6"/>
      <c r="O984" s="6"/>
      <c r="P984" s="6"/>
      <c r="Q984" s="6"/>
      <c r="R984" s="6"/>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33"/>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row>
    <row r="985" spans="2:69" x14ac:dyDescent="0.25">
      <c r="B985" s="14"/>
      <c r="C985" s="2"/>
      <c r="D985" s="2"/>
      <c r="E985" s="2"/>
      <c r="G985" s="2"/>
      <c r="H985" s="2"/>
      <c r="I985" s="2"/>
      <c r="J985" s="2"/>
      <c r="K985" s="2"/>
      <c r="L985" s="2"/>
      <c r="M985" s="2"/>
      <c r="N985" s="6"/>
      <c r="O985" s="6"/>
      <c r="P985" s="6"/>
      <c r="Q985" s="6"/>
      <c r="R985" s="6"/>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33"/>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row>
    <row r="986" spans="2:69" x14ac:dyDescent="0.25">
      <c r="B986" s="14"/>
      <c r="C986" s="2"/>
      <c r="D986" s="2"/>
      <c r="E986" s="2"/>
      <c r="G986" s="2"/>
      <c r="H986" s="2"/>
      <c r="I986" s="2"/>
      <c r="J986" s="2"/>
      <c r="K986" s="2"/>
      <c r="L986" s="2"/>
      <c r="M986" s="2"/>
      <c r="N986" s="6"/>
      <c r="O986" s="6"/>
      <c r="P986" s="6"/>
      <c r="Q986" s="6"/>
      <c r="R986" s="6"/>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33"/>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row>
    <row r="987" spans="2:69" x14ac:dyDescent="0.25">
      <c r="B987" s="14"/>
      <c r="C987" s="2"/>
      <c r="D987" s="2"/>
      <c r="E987" s="2"/>
      <c r="G987" s="2"/>
      <c r="H987" s="2"/>
      <c r="I987" s="2"/>
      <c r="J987" s="2"/>
      <c r="K987" s="2"/>
      <c r="L987" s="2"/>
      <c r="M987" s="2"/>
      <c r="N987" s="6"/>
      <c r="O987" s="6"/>
      <c r="P987" s="6"/>
      <c r="Q987" s="6"/>
      <c r="R987" s="6"/>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33"/>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row>
    <row r="988" spans="2:69" x14ac:dyDescent="0.25">
      <c r="B988" s="14"/>
      <c r="C988" s="2"/>
      <c r="D988" s="2"/>
      <c r="E988" s="2"/>
      <c r="G988" s="2"/>
      <c r="H988" s="2"/>
      <c r="I988" s="2"/>
      <c r="J988" s="2"/>
      <c r="K988" s="2"/>
      <c r="L988" s="2"/>
      <c r="M988" s="2"/>
      <c r="N988" s="6"/>
      <c r="O988" s="6"/>
      <c r="P988" s="6"/>
      <c r="Q988" s="6"/>
      <c r="R988" s="6"/>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33"/>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row>
    <row r="989" spans="2:69" x14ac:dyDescent="0.25">
      <c r="B989" s="14"/>
      <c r="C989" s="2"/>
      <c r="D989" s="2"/>
      <c r="E989" s="2"/>
      <c r="G989" s="2"/>
      <c r="H989" s="2"/>
      <c r="I989" s="2"/>
      <c r="J989" s="2"/>
      <c r="K989" s="2"/>
      <c r="L989" s="2"/>
      <c r="M989" s="2"/>
      <c r="N989" s="6"/>
      <c r="O989" s="6"/>
      <c r="P989" s="6"/>
      <c r="Q989" s="6"/>
      <c r="R989" s="6"/>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33"/>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row>
    <row r="990" spans="2:69" x14ac:dyDescent="0.25">
      <c r="B990" s="14"/>
      <c r="C990" s="2"/>
      <c r="D990" s="2"/>
      <c r="E990" s="2"/>
      <c r="G990" s="2"/>
      <c r="H990" s="2"/>
      <c r="I990" s="2"/>
      <c r="J990" s="2"/>
      <c r="K990" s="2"/>
      <c r="L990" s="2"/>
      <c r="M990" s="2"/>
      <c r="N990" s="6"/>
      <c r="O990" s="6"/>
      <c r="P990" s="6"/>
      <c r="Q990" s="6"/>
      <c r="R990" s="6"/>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33"/>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row>
    <row r="991" spans="2:69" x14ac:dyDescent="0.25">
      <c r="B991" s="14"/>
      <c r="C991" s="2"/>
      <c r="D991" s="2"/>
      <c r="E991" s="2"/>
      <c r="G991" s="2"/>
      <c r="H991" s="2"/>
      <c r="I991" s="2"/>
      <c r="J991" s="2"/>
      <c r="K991" s="2"/>
      <c r="L991" s="2"/>
      <c r="M991" s="2"/>
      <c r="N991" s="6"/>
      <c r="O991" s="6"/>
      <c r="P991" s="6"/>
      <c r="Q991" s="6"/>
      <c r="R991" s="6"/>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33"/>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row>
    <row r="992" spans="2:69" x14ac:dyDescent="0.25">
      <c r="B992" s="14"/>
      <c r="C992" s="2"/>
      <c r="D992" s="2"/>
      <c r="E992" s="2"/>
      <c r="G992" s="2"/>
      <c r="H992" s="2"/>
      <c r="I992" s="2"/>
      <c r="J992" s="2"/>
      <c r="K992" s="2"/>
      <c r="L992" s="2"/>
      <c r="M992" s="2"/>
      <c r="N992" s="6"/>
      <c r="O992" s="6"/>
      <c r="P992" s="6"/>
      <c r="Q992" s="6"/>
      <c r="R992" s="6"/>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33"/>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row>
    <row r="993" spans="2:69" x14ac:dyDescent="0.25">
      <c r="B993" s="14"/>
      <c r="C993" s="2"/>
      <c r="D993" s="2"/>
      <c r="E993" s="2"/>
      <c r="G993" s="2"/>
      <c r="H993" s="2"/>
      <c r="I993" s="2"/>
      <c r="J993" s="2"/>
      <c r="K993" s="2"/>
      <c r="L993" s="2"/>
      <c r="M993" s="2"/>
      <c r="N993" s="6"/>
      <c r="O993" s="6"/>
      <c r="P993" s="6"/>
      <c r="Q993" s="6"/>
      <c r="R993" s="6"/>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33"/>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row>
    <row r="994" spans="2:69" x14ac:dyDescent="0.25">
      <c r="B994" s="14"/>
      <c r="C994" s="2"/>
      <c r="D994" s="2"/>
      <c r="E994" s="2"/>
      <c r="G994" s="2"/>
      <c r="H994" s="2"/>
      <c r="I994" s="2"/>
      <c r="J994" s="2"/>
      <c r="K994" s="2"/>
      <c r="L994" s="2"/>
      <c r="M994" s="2"/>
      <c r="N994" s="6"/>
      <c r="O994" s="6"/>
      <c r="P994" s="6"/>
      <c r="Q994" s="6"/>
      <c r="R994" s="6"/>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33"/>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row>
    <row r="995" spans="2:69" x14ac:dyDescent="0.25">
      <c r="B995" s="14"/>
      <c r="C995" s="2"/>
      <c r="D995" s="2"/>
      <c r="E995" s="2"/>
      <c r="G995" s="2"/>
      <c r="H995" s="2"/>
      <c r="I995" s="2"/>
      <c r="J995" s="2"/>
      <c r="K995" s="2"/>
      <c r="L995" s="2"/>
      <c r="M995" s="2"/>
      <c r="N995" s="6"/>
      <c r="O995" s="6"/>
      <c r="P995" s="6"/>
      <c r="Q995" s="6"/>
      <c r="R995" s="6"/>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33"/>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row>
    <row r="996" spans="2:69" x14ac:dyDescent="0.25">
      <c r="B996" s="14"/>
      <c r="C996" s="2"/>
      <c r="D996" s="2"/>
      <c r="E996" s="2"/>
      <c r="G996" s="2"/>
      <c r="H996" s="2"/>
      <c r="I996" s="2"/>
      <c r="J996" s="2"/>
      <c r="K996" s="2"/>
      <c r="L996" s="2"/>
      <c r="M996" s="2"/>
      <c r="N996" s="6"/>
      <c r="O996" s="6"/>
      <c r="P996" s="6"/>
      <c r="Q996" s="6"/>
      <c r="R996" s="6"/>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33"/>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row>
    <row r="997" spans="2:69" x14ac:dyDescent="0.25">
      <c r="B997" s="14"/>
      <c r="C997" s="2"/>
      <c r="D997" s="2"/>
      <c r="E997" s="2"/>
      <c r="G997" s="2"/>
      <c r="H997" s="2"/>
      <c r="I997" s="2"/>
      <c r="J997" s="2"/>
      <c r="K997" s="2"/>
      <c r="L997" s="2"/>
      <c r="M997" s="2"/>
      <c r="N997" s="6"/>
      <c r="O997" s="6"/>
      <c r="P997" s="6"/>
      <c r="Q997" s="6"/>
      <c r="R997" s="6"/>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33"/>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row>
    <row r="998" spans="2:69" x14ac:dyDescent="0.25">
      <c r="B998" s="14"/>
      <c r="C998" s="2"/>
      <c r="D998" s="2"/>
      <c r="E998" s="2"/>
      <c r="G998" s="2"/>
      <c r="H998" s="2"/>
      <c r="I998" s="2"/>
      <c r="J998" s="2"/>
      <c r="K998" s="2"/>
      <c r="L998" s="2"/>
      <c r="M998" s="2"/>
      <c r="N998" s="6"/>
      <c r="O998" s="6"/>
      <c r="P998" s="6"/>
      <c r="Q998" s="6"/>
      <c r="R998" s="6"/>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33"/>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row>
    <row r="999" spans="2:69" x14ac:dyDescent="0.25">
      <c r="B999" s="14"/>
      <c r="C999" s="2"/>
      <c r="D999" s="2"/>
      <c r="E999" s="2"/>
      <c r="G999" s="2"/>
      <c r="H999" s="2"/>
      <c r="I999" s="2"/>
      <c r="J999" s="2"/>
      <c r="K999" s="2"/>
      <c r="L999" s="2"/>
      <c r="M999" s="2"/>
      <c r="N999" s="6"/>
      <c r="O999" s="6"/>
      <c r="P999" s="6"/>
      <c r="Q999" s="6"/>
      <c r="R999" s="6"/>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33"/>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row>
    <row r="1000" spans="2:69" x14ac:dyDescent="0.25">
      <c r="B1000" s="14"/>
      <c r="C1000" s="2"/>
      <c r="D1000" s="2"/>
      <c r="E1000" s="2"/>
      <c r="G1000" s="2"/>
      <c r="H1000" s="2"/>
      <c r="I1000" s="2"/>
      <c r="J1000" s="2"/>
      <c r="K1000" s="2"/>
      <c r="L1000" s="2"/>
      <c r="M1000" s="2"/>
      <c r="N1000" s="6"/>
      <c r="O1000" s="6"/>
      <c r="P1000" s="6"/>
      <c r="Q1000" s="6"/>
      <c r="R1000" s="6"/>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33"/>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row>
    <row r="1001" spans="2:69" x14ac:dyDescent="0.25">
      <c r="B1001" s="14"/>
      <c r="C1001" s="2"/>
      <c r="D1001" s="2"/>
      <c r="E1001" s="2"/>
      <c r="G1001" s="2"/>
      <c r="H1001" s="2"/>
      <c r="I1001" s="2"/>
      <c r="J1001" s="2"/>
      <c r="K1001" s="2"/>
      <c r="L1001" s="2"/>
      <c r="M1001" s="2"/>
      <c r="N1001" s="6"/>
      <c r="O1001" s="6"/>
      <c r="P1001" s="6"/>
      <c r="Q1001" s="6"/>
      <c r="R1001" s="6"/>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33"/>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row>
    <row r="1002" spans="2:69" x14ac:dyDescent="0.25">
      <c r="B1002" s="14"/>
      <c r="C1002" s="2"/>
      <c r="D1002" s="2"/>
      <c r="E1002" s="2"/>
      <c r="G1002" s="2"/>
      <c r="H1002" s="2"/>
      <c r="I1002" s="2"/>
      <c r="J1002" s="2"/>
      <c r="K1002" s="2"/>
      <c r="L1002" s="2"/>
      <c r="M1002" s="2"/>
      <c r="N1002" s="6"/>
      <c r="O1002" s="6"/>
      <c r="P1002" s="6"/>
      <c r="Q1002" s="6"/>
      <c r="R1002" s="6"/>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33"/>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row>
    <row r="1003" spans="2:69" x14ac:dyDescent="0.25">
      <c r="B1003" s="14"/>
      <c r="C1003" s="2"/>
      <c r="D1003" s="2"/>
      <c r="E1003" s="2"/>
      <c r="G1003" s="2"/>
      <c r="H1003" s="2"/>
      <c r="I1003" s="2"/>
      <c r="J1003" s="2"/>
      <c r="K1003" s="2"/>
      <c r="L1003" s="2"/>
      <c r="M1003" s="2"/>
      <c r="N1003" s="6"/>
      <c r="O1003" s="6"/>
      <c r="P1003" s="6"/>
      <c r="Q1003" s="6"/>
      <c r="R1003" s="6"/>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33"/>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row>
    <row r="1004" spans="2:69" x14ac:dyDescent="0.25">
      <c r="B1004" s="14"/>
      <c r="C1004" s="2"/>
      <c r="D1004" s="2"/>
      <c r="E1004" s="2"/>
      <c r="G1004" s="2"/>
      <c r="H1004" s="2"/>
      <c r="I1004" s="2"/>
      <c r="J1004" s="2"/>
      <c r="K1004" s="2"/>
      <c r="L1004" s="2"/>
      <c r="M1004" s="2"/>
      <c r="N1004" s="6"/>
      <c r="O1004" s="6"/>
      <c r="P1004" s="6"/>
      <c r="Q1004" s="6"/>
      <c r="R1004" s="6"/>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33"/>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row>
    <row r="1005" spans="2:69" x14ac:dyDescent="0.25">
      <c r="B1005" s="14"/>
      <c r="C1005" s="2"/>
      <c r="D1005" s="2"/>
      <c r="E1005" s="2"/>
      <c r="G1005" s="2"/>
      <c r="H1005" s="2"/>
      <c r="I1005" s="2"/>
      <c r="J1005" s="2"/>
      <c r="K1005" s="2"/>
      <c r="L1005" s="2"/>
      <c r="M1005" s="2"/>
      <c r="N1005" s="6"/>
      <c r="O1005" s="6"/>
      <c r="P1005" s="6"/>
      <c r="Q1005" s="6"/>
      <c r="R1005" s="6"/>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33"/>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row>
    <row r="1006" spans="2:69" x14ac:dyDescent="0.25">
      <c r="B1006" s="14"/>
      <c r="C1006" s="2"/>
      <c r="D1006" s="2"/>
      <c r="E1006" s="2"/>
      <c r="G1006" s="2"/>
      <c r="H1006" s="2"/>
      <c r="I1006" s="2"/>
      <c r="J1006" s="2"/>
      <c r="K1006" s="2"/>
      <c r="L1006" s="2"/>
      <c r="M1006" s="2"/>
      <c r="N1006" s="6"/>
      <c r="O1006" s="6"/>
      <c r="P1006" s="6"/>
      <c r="Q1006" s="6"/>
      <c r="R1006" s="6"/>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33"/>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row>
    <row r="1007" spans="2:69" x14ac:dyDescent="0.25">
      <c r="B1007" s="14"/>
      <c r="C1007" s="2"/>
      <c r="D1007" s="2"/>
      <c r="E1007" s="2"/>
      <c r="G1007" s="2"/>
      <c r="H1007" s="2"/>
      <c r="I1007" s="2"/>
      <c r="J1007" s="2"/>
      <c r="K1007" s="2"/>
      <c r="L1007" s="2"/>
      <c r="M1007" s="2"/>
      <c r="N1007" s="6"/>
      <c r="O1007" s="6"/>
      <c r="P1007" s="6"/>
      <c r="Q1007" s="6"/>
      <c r="R1007" s="6"/>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33"/>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row>
    <row r="1008" spans="2:69" x14ac:dyDescent="0.25">
      <c r="B1008" s="14"/>
      <c r="C1008" s="2"/>
      <c r="D1008" s="2"/>
      <c r="E1008" s="2"/>
      <c r="G1008" s="2"/>
      <c r="H1008" s="2"/>
      <c r="I1008" s="2"/>
      <c r="J1008" s="2"/>
      <c r="K1008" s="2"/>
      <c r="L1008" s="2"/>
      <c r="M1008" s="2"/>
      <c r="N1008" s="6"/>
      <c r="O1008" s="6"/>
      <c r="P1008" s="6"/>
      <c r="Q1008" s="6"/>
      <c r="R1008" s="6"/>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33"/>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row>
    <row r="1009" spans="2:69" x14ac:dyDescent="0.25">
      <c r="B1009" s="14"/>
      <c r="C1009" s="2"/>
      <c r="D1009" s="2"/>
      <c r="E1009" s="2"/>
      <c r="G1009" s="2"/>
      <c r="H1009" s="2"/>
      <c r="I1009" s="2"/>
      <c r="J1009" s="2"/>
      <c r="K1009" s="2"/>
      <c r="L1009" s="2"/>
      <c r="M1009" s="2"/>
      <c r="N1009" s="6"/>
      <c r="O1009" s="6"/>
      <c r="P1009" s="6"/>
      <c r="Q1009" s="6"/>
      <c r="R1009" s="6"/>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33"/>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row>
    <row r="1010" spans="2:69" x14ac:dyDescent="0.25">
      <c r="B1010" s="14"/>
      <c r="C1010" s="2"/>
      <c r="D1010" s="2"/>
      <c r="E1010" s="2"/>
      <c r="G1010" s="2"/>
      <c r="H1010" s="2"/>
      <c r="I1010" s="2"/>
      <c r="J1010" s="2"/>
      <c r="K1010" s="2"/>
      <c r="L1010" s="2"/>
      <c r="M1010" s="2"/>
      <c r="N1010" s="6"/>
      <c r="O1010" s="6"/>
      <c r="P1010" s="6"/>
      <c r="Q1010" s="6"/>
      <c r="R1010" s="6"/>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33"/>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row>
    <row r="1011" spans="2:69" x14ac:dyDescent="0.25">
      <c r="B1011" s="14"/>
      <c r="C1011" s="2"/>
      <c r="D1011" s="2"/>
      <c r="E1011" s="2"/>
      <c r="G1011" s="2"/>
      <c r="H1011" s="2"/>
      <c r="I1011" s="2"/>
      <c r="J1011" s="2"/>
      <c r="K1011" s="2"/>
      <c r="L1011" s="2"/>
      <c r="M1011" s="2"/>
      <c r="N1011" s="6"/>
      <c r="O1011" s="6"/>
      <c r="P1011" s="6"/>
      <c r="Q1011" s="6"/>
      <c r="R1011" s="6"/>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33"/>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row>
    <row r="1012" spans="2:69" x14ac:dyDescent="0.25">
      <c r="B1012" s="14"/>
      <c r="C1012" s="2"/>
      <c r="D1012" s="2"/>
      <c r="E1012" s="2"/>
      <c r="G1012" s="2"/>
      <c r="H1012" s="2"/>
      <c r="I1012" s="2"/>
      <c r="J1012" s="2"/>
      <c r="K1012" s="2"/>
      <c r="L1012" s="2"/>
      <c r="M1012" s="2"/>
      <c r="N1012" s="6"/>
      <c r="O1012" s="6"/>
      <c r="P1012" s="6"/>
      <c r="Q1012" s="6"/>
      <c r="R1012" s="6"/>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33"/>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row>
    <row r="1013" spans="2:69" x14ac:dyDescent="0.25">
      <c r="B1013" s="14"/>
      <c r="C1013" s="2"/>
      <c r="D1013" s="2"/>
      <c r="E1013" s="2"/>
      <c r="G1013" s="2"/>
      <c r="H1013" s="2"/>
      <c r="I1013" s="2"/>
      <c r="J1013" s="2"/>
      <c r="K1013" s="2"/>
      <c r="L1013" s="2"/>
      <c r="M1013" s="2"/>
      <c r="N1013" s="6"/>
      <c r="O1013" s="6"/>
      <c r="P1013" s="6"/>
      <c r="Q1013" s="6"/>
      <c r="R1013" s="6"/>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33"/>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row>
    <row r="1014" spans="2:69" x14ac:dyDescent="0.25">
      <c r="B1014" s="14"/>
      <c r="C1014" s="2"/>
      <c r="D1014" s="2"/>
      <c r="E1014" s="2"/>
      <c r="G1014" s="2"/>
      <c r="H1014" s="2"/>
      <c r="I1014" s="2"/>
      <c r="J1014" s="2"/>
      <c r="K1014" s="2"/>
      <c r="L1014" s="2"/>
      <c r="M1014" s="2"/>
      <c r="N1014" s="6"/>
      <c r="O1014" s="6"/>
      <c r="P1014" s="6"/>
      <c r="Q1014" s="6"/>
      <c r="R1014" s="6"/>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33"/>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row>
    <row r="1015" spans="2:69" x14ac:dyDescent="0.25">
      <c r="B1015" s="14"/>
      <c r="C1015" s="2"/>
      <c r="D1015" s="2"/>
      <c r="E1015" s="2"/>
      <c r="G1015" s="2"/>
      <c r="H1015" s="2"/>
      <c r="I1015" s="2"/>
      <c r="J1015" s="2"/>
      <c r="K1015" s="2"/>
      <c r="L1015" s="2"/>
      <c r="M1015" s="2"/>
      <c r="N1015" s="6"/>
      <c r="O1015" s="6"/>
      <c r="P1015" s="6"/>
      <c r="Q1015" s="6"/>
      <c r="R1015" s="6"/>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33"/>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row>
    <row r="1016" spans="2:69" x14ac:dyDescent="0.25">
      <c r="B1016" s="14"/>
      <c r="C1016" s="2"/>
      <c r="D1016" s="2"/>
      <c r="E1016" s="2"/>
      <c r="G1016" s="2"/>
      <c r="H1016" s="2"/>
      <c r="I1016" s="2"/>
      <c r="J1016" s="2"/>
      <c r="K1016" s="2"/>
      <c r="L1016" s="2"/>
      <c r="M1016" s="2"/>
      <c r="N1016" s="6"/>
      <c r="O1016" s="6"/>
      <c r="P1016" s="6"/>
      <c r="Q1016" s="6"/>
      <c r="R1016" s="6"/>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33"/>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row>
    <row r="1017" spans="2:69" x14ac:dyDescent="0.25">
      <c r="B1017" s="14"/>
      <c r="C1017" s="2"/>
      <c r="D1017" s="2"/>
      <c r="E1017" s="2"/>
      <c r="G1017" s="2"/>
      <c r="H1017" s="2"/>
      <c r="I1017" s="2"/>
      <c r="J1017" s="2"/>
      <c r="K1017" s="2"/>
      <c r="L1017" s="2"/>
      <c r="M1017" s="2"/>
      <c r="N1017" s="6"/>
      <c r="O1017" s="6"/>
      <c r="P1017" s="6"/>
      <c r="Q1017" s="6"/>
      <c r="R1017" s="6"/>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33"/>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row>
    <row r="1018" spans="2:69" x14ac:dyDescent="0.25">
      <c r="B1018" s="14"/>
      <c r="C1018" s="2"/>
      <c r="D1018" s="2"/>
      <c r="E1018" s="2"/>
      <c r="G1018" s="2"/>
      <c r="H1018" s="2"/>
      <c r="I1018" s="2"/>
      <c r="J1018" s="2"/>
      <c r="K1018" s="2"/>
      <c r="L1018" s="2"/>
      <c r="M1018" s="2"/>
      <c r="N1018" s="6"/>
      <c r="O1018" s="6"/>
      <c r="P1018" s="6"/>
      <c r="Q1018" s="6"/>
      <c r="R1018" s="6"/>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33"/>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row>
    <row r="1019" spans="2:69" x14ac:dyDescent="0.25">
      <c r="B1019" s="14"/>
      <c r="C1019" s="2"/>
      <c r="D1019" s="2"/>
      <c r="E1019" s="2"/>
      <c r="G1019" s="2"/>
      <c r="H1019" s="2"/>
      <c r="I1019" s="2"/>
      <c r="J1019" s="2"/>
      <c r="K1019" s="2"/>
      <c r="L1019" s="2"/>
      <c r="M1019" s="2"/>
      <c r="N1019" s="6"/>
      <c r="O1019" s="6"/>
      <c r="P1019" s="6"/>
      <c r="Q1019" s="6"/>
      <c r="R1019" s="6"/>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33"/>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row>
    <row r="1020" spans="2:69" x14ac:dyDescent="0.25">
      <c r="B1020" s="14"/>
      <c r="C1020" s="2"/>
      <c r="D1020" s="2"/>
      <c r="E1020" s="2"/>
      <c r="G1020" s="2"/>
      <c r="H1020" s="2"/>
      <c r="I1020" s="2"/>
      <c r="J1020" s="2"/>
      <c r="K1020" s="2"/>
      <c r="L1020" s="2"/>
      <c r="M1020" s="2"/>
      <c r="N1020" s="6"/>
      <c r="O1020" s="6"/>
      <c r="P1020" s="6"/>
      <c r="Q1020" s="6"/>
      <c r="R1020" s="6"/>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33"/>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row>
    <row r="1021" spans="2:69" x14ac:dyDescent="0.25">
      <c r="B1021" s="14"/>
      <c r="C1021" s="2"/>
      <c r="D1021" s="2"/>
      <c r="E1021" s="2"/>
      <c r="G1021" s="2"/>
      <c r="H1021" s="2"/>
      <c r="I1021" s="2"/>
      <c r="J1021" s="2"/>
      <c r="K1021" s="2"/>
      <c r="L1021" s="2"/>
      <c r="M1021" s="2"/>
      <c r="N1021" s="6"/>
      <c r="O1021" s="6"/>
      <c r="P1021" s="6"/>
      <c r="Q1021" s="6"/>
      <c r="R1021" s="6"/>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33"/>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row>
    <row r="1022" spans="2:69" x14ac:dyDescent="0.25">
      <c r="B1022" s="14"/>
      <c r="C1022" s="2"/>
      <c r="D1022" s="2"/>
      <c r="E1022" s="2"/>
      <c r="G1022" s="2"/>
      <c r="H1022" s="2"/>
      <c r="I1022" s="2"/>
      <c r="J1022" s="2"/>
      <c r="K1022" s="2"/>
      <c r="L1022" s="2"/>
      <c r="M1022" s="2"/>
      <c r="N1022" s="6"/>
      <c r="O1022" s="6"/>
      <c r="P1022" s="6"/>
      <c r="Q1022" s="6"/>
      <c r="R1022" s="6"/>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33"/>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row>
    <row r="1023" spans="2:69" x14ac:dyDescent="0.25">
      <c r="B1023" s="14"/>
      <c r="C1023" s="2"/>
      <c r="D1023" s="2"/>
      <c r="E1023" s="2"/>
      <c r="G1023" s="2"/>
      <c r="H1023" s="2"/>
      <c r="I1023" s="2"/>
      <c r="J1023" s="2"/>
      <c r="K1023" s="2"/>
      <c r="L1023" s="2"/>
      <c r="M1023" s="2"/>
      <c r="N1023" s="6"/>
      <c r="O1023" s="6"/>
      <c r="P1023" s="6"/>
      <c r="Q1023" s="6"/>
      <c r="R1023" s="6"/>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33"/>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row>
    <row r="1024" spans="2:69" x14ac:dyDescent="0.25">
      <c r="B1024" s="14"/>
      <c r="C1024" s="2"/>
      <c r="D1024" s="2"/>
      <c r="E1024" s="2"/>
      <c r="G1024" s="2"/>
      <c r="H1024" s="2"/>
      <c r="I1024" s="2"/>
      <c r="J1024" s="2"/>
      <c r="K1024" s="2"/>
      <c r="L1024" s="2"/>
      <c r="M1024" s="2"/>
      <c r="N1024" s="6"/>
      <c r="O1024" s="6"/>
      <c r="P1024" s="6"/>
      <c r="Q1024" s="6"/>
      <c r="R1024" s="6"/>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33"/>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row>
    <row r="1025" spans="2:69" x14ac:dyDescent="0.25">
      <c r="B1025" s="14"/>
      <c r="C1025" s="2"/>
      <c r="D1025" s="2"/>
      <c r="E1025" s="2"/>
      <c r="G1025" s="2"/>
      <c r="H1025" s="2"/>
      <c r="I1025" s="2"/>
      <c r="J1025" s="2"/>
      <c r="K1025" s="2"/>
      <c r="L1025" s="2"/>
      <c r="M1025" s="2"/>
      <c r="N1025" s="6"/>
      <c r="O1025" s="6"/>
      <c r="P1025" s="6"/>
      <c r="Q1025" s="6"/>
      <c r="R1025" s="6"/>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33"/>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row>
    <row r="1026" spans="2:69" x14ac:dyDescent="0.25">
      <c r="B1026" s="14"/>
      <c r="C1026" s="2"/>
      <c r="D1026" s="2"/>
      <c r="E1026" s="2"/>
      <c r="G1026" s="2"/>
      <c r="H1026" s="2"/>
      <c r="I1026" s="2"/>
      <c r="J1026" s="2"/>
      <c r="K1026" s="2"/>
      <c r="L1026" s="2"/>
      <c r="M1026" s="2"/>
      <c r="N1026" s="6"/>
      <c r="O1026" s="6"/>
      <c r="P1026" s="6"/>
      <c r="Q1026" s="6"/>
      <c r="R1026" s="6"/>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33"/>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row>
    <row r="1027" spans="2:69" x14ac:dyDescent="0.25">
      <c r="B1027" s="14"/>
      <c r="C1027" s="2"/>
      <c r="D1027" s="2"/>
      <c r="E1027" s="2"/>
      <c r="G1027" s="2"/>
      <c r="H1027" s="2"/>
      <c r="I1027" s="2"/>
      <c r="J1027" s="2"/>
      <c r="K1027" s="2"/>
      <c r="L1027" s="2"/>
      <c r="M1027" s="2"/>
      <c r="N1027" s="6"/>
      <c r="O1027" s="6"/>
      <c r="P1027" s="6"/>
      <c r="Q1027" s="6"/>
      <c r="R1027" s="6"/>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33"/>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row>
    <row r="1028" spans="2:69" x14ac:dyDescent="0.25">
      <c r="B1028" s="14"/>
      <c r="C1028" s="2"/>
      <c r="D1028" s="2"/>
      <c r="E1028" s="2"/>
      <c r="G1028" s="2"/>
      <c r="H1028" s="2"/>
      <c r="I1028" s="2"/>
      <c r="J1028" s="2"/>
      <c r="K1028" s="2"/>
      <c r="L1028" s="2"/>
      <c r="M1028" s="2"/>
      <c r="N1028" s="6"/>
      <c r="O1028" s="6"/>
      <c r="P1028" s="6"/>
      <c r="Q1028" s="6"/>
      <c r="R1028" s="6"/>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33"/>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row>
    <row r="1029" spans="2:69" x14ac:dyDescent="0.25">
      <c r="B1029" s="14"/>
      <c r="C1029" s="2"/>
      <c r="D1029" s="2"/>
      <c r="E1029" s="2"/>
      <c r="G1029" s="2"/>
      <c r="H1029" s="2"/>
      <c r="I1029" s="2"/>
      <c r="J1029" s="2"/>
      <c r="K1029" s="2"/>
      <c r="L1029" s="2"/>
      <c r="M1029" s="2"/>
      <c r="N1029" s="6"/>
      <c r="O1029" s="6"/>
      <c r="P1029" s="6"/>
      <c r="Q1029" s="6"/>
      <c r="R1029" s="6"/>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33"/>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row>
    <row r="1030" spans="2:69" x14ac:dyDescent="0.25">
      <c r="B1030" s="14"/>
      <c r="C1030" s="2"/>
      <c r="D1030" s="2"/>
      <c r="E1030" s="2"/>
      <c r="G1030" s="2"/>
      <c r="H1030" s="2"/>
      <c r="I1030" s="2"/>
      <c r="J1030" s="2"/>
      <c r="K1030" s="2"/>
      <c r="L1030" s="2"/>
      <c r="M1030" s="2"/>
      <c r="N1030" s="6"/>
      <c r="O1030" s="6"/>
      <c r="P1030" s="6"/>
      <c r="Q1030" s="6"/>
      <c r="R1030" s="6"/>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33"/>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row>
    <row r="1031" spans="2:69" x14ac:dyDescent="0.25">
      <c r="B1031" s="14"/>
      <c r="C1031" s="2"/>
      <c r="D1031" s="2"/>
      <c r="E1031" s="2"/>
      <c r="G1031" s="2"/>
      <c r="H1031" s="2"/>
      <c r="I1031" s="2"/>
      <c r="J1031" s="2"/>
      <c r="K1031" s="2"/>
      <c r="L1031" s="2"/>
      <c r="M1031" s="2"/>
      <c r="N1031" s="6"/>
      <c r="O1031" s="6"/>
      <c r="P1031" s="6"/>
      <c r="Q1031" s="6"/>
      <c r="R1031" s="6"/>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33"/>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row>
    <row r="1032" spans="2:69" x14ac:dyDescent="0.25">
      <c r="B1032" s="14"/>
      <c r="C1032" s="2"/>
      <c r="D1032" s="2"/>
      <c r="E1032" s="2"/>
      <c r="G1032" s="2"/>
      <c r="H1032" s="2"/>
      <c r="I1032" s="2"/>
      <c r="J1032" s="2"/>
      <c r="K1032" s="2"/>
      <c r="L1032" s="2"/>
      <c r="M1032" s="2"/>
      <c r="N1032" s="6"/>
      <c r="O1032" s="6"/>
      <c r="P1032" s="6"/>
      <c r="Q1032" s="6"/>
      <c r="R1032" s="6"/>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33"/>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row>
    <row r="1033" spans="2:69" x14ac:dyDescent="0.25">
      <c r="B1033" s="14"/>
      <c r="C1033" s="2"/>
      <c r="D1033" s="2"/>
      <c r="E1033" s="2"/>
      <c r="G1033" s="2"/>
      <c r="H1033" s="2"/>
      <c r="I1033" s="2"/>
      <c r="J1033" s="2"/>
      <c r="K1033" s="2"/>
      <c r="L1033" s="2"/>
      <c r="M1033" s="2"/>
      <c r="N1033" s="6"/>
      <c r="O1033" s="6"/>
      <c r="P1033" s="6"/>
      <c r="Q1033" s="6"/>
      <c r="R1033" s="6"/>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33"/>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row>
    <row r="1034" spans="2:69" x14ac:dyDescent="0.25">
      <c r="B1034" s="14"/>
      <c r="C1034" s="2"/>
      <c r="D1034" s="2"/>
      <c r="E1034" s="2"/>
      <c r="G1034" s="2"/>
      <c r="H1034" s="2"/>
      <c r="I1034" s="2"/>
      <c r="J1034" s="2"/>
      <c r="K1034" s="2"/>
      <c r="L1034" s="2"/>
      <c r="M1034" s="2"/>
      <c r="N1034" s="6"/>
      <c r="O1034" s="6"/>
      <c r="P1034" s="6"/>
      <c r="Q1034" s="6"/>
      <c r="R1034" s="6"/>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33"/>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row>
    <row r="1035" spans="2:69" x14ac:dyDescent="0.25">
      <c r="B1035" s="14"/>
      <c r="C1035" s="2"/>
      <c r="D1035" s="2"/>
      <c r="E1035" s="2"/>
      <c r="G1035" s="2"/>
      <c r="H1035" s="2"/>
      <c r="I1035" s="2"/>
      <c r="J1035" s="2"/>
      <c r="K1035" s="2"/>
      <c r="L1035" s="2"/>
      <c r="M1035" s="2"/>
      <c r="N1035" s="6"/>
      <c r="O1035" s="6"/>
      <c r="P1035" s="6"/>
      <c r="Q1035" s="6"/>
      <c r="R1035" s="6"/>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33"/>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row>
    <row r="1036" spans="2:69" x14ac:dyDescent="0.25">
      <c r="B1036" s="14"/>
      <c r="C1036" s="2"/>
      <c r="D1036" s="2"/>
      <c r="E1036" s="2"/>
      <c r="G1036" s="2"/>
      <c r="H1036" s="2"/>
      <c r="I1036" s="2"/>
      <c r="J1036" s="2"/>
      <c r="K1036" s="2"/>
      <c r="L1036" s="2"/>
      <c r="M1036" s="2"/>
      <c r="N1036" s="6"/>
      <c r="O1036" s="6"/>
      <c r="P1036" s="6"/>
      <c r="Q1036" s="6"/>
      <c r="R1036" s="6"/>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33"/>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row>
    <row r="1037" spans="2:69" x14ac:dyDescent="0.25">
      <c r="B1037" s="14"/>
      <c r="C1037" s="2"/>
      <c r="D1037" s="2"/>
      <c r="E1037" s="2"/>
      <c r="G1037" s="2"/>
      <c r="H1037" s="2"/>
      <c r="I1037" s="2"/>
      <c r="J1037" s="2"/>
      <c r="K1037" s="2"/>
      <c r="L1037" s="2"/>
      <c r="M1037" s="2"/>
      <c r="N1037" s="6"/>
      <c r="O1037" s="6"/>
      <c r="P1037" s="6"/>
      <c r="Q1037" s="6"/>
      <c r="R1037" s="6"/>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33"/>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row>
    <row r="1038" spans="2:69" x14ac:dyDescent="0.25">
      <c r="B1038" s="14"/>
      <c r="C1038" s="2"/>
      <c r="D1038" s="2"/>
      <c r="E1038" s="2"/>
      <c r="G1038" s="2"/>
      <c r="H1038" s="2"/>
      <c r="I1038" s="2"/>
      <c r="J1038" s="2"/>
      <c r="K1038" s="2"/>
      <c r="L1038" s="2"/>
      <c r="M1038" s="2"/>
      <c r="N1038" s="6"/>
      <c r="O1038" s="6"/>
      <c r="P1038" s="6"/>
      <c r="Q1038" s="6"/>
      <c r="R1038" s="6"/>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33"/>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row>
    <row r="1039" spans="2:69" x14ac:dyDescent="0.25">
      <c r="B1039" s="14"/>
      <c r="C1039" s="2"/>
      <c r="D1039" s="2"/>
      <c r="E1039" s="2"/>
      <c r="G1039" s="2"/>
      <c r="H1039" s="2"/>
      <c r="I1039" s="2"/>
      <c r="J1039" s="2"/>
      <c r="K1039" s="2"/>
      <c r="L1039" s="2"/>
      <c r="M1039" s="2"/>
      <c r="N1039" s="6"/>
      <c r="O1039" s="6"/>
      <c r="P1039" s="6"/>
      <c r="Q1039" s="6"/>
      <c r="R1039" s="6"/>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33"/>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row>
    <row r="1040" spans="2:69" x14ac:dyDescent="0.25">
      <c r="B1040" s="14"/>
      <c r="C1040" s="2"/>
      <c r="D1040" s="2"/>
      <c r="E1040" s="2"/>
      <c r="G1040" s="2"/>
      <c r="H1040" s="2"/>
      <c r="I1040" s="2"/>
      <c r="J1040" s="2"/>
      <c r="K1040" s="2"/>
      <c r="L1040" s="2"/>
      <c r="M1040" s="2"/>
      <c r="N1040" s="6"/>
      <c r="O1040" s="6"/>
      <c r="P1040" s="6"/>
      <c r="Q1040" s="6"/>
      <c r="R1040" s="6"/>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33"/>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row>
    <row r="1041" spans="2:69" x14ac:dyDescent="0.25">
      <c r="B1041" s="14"/>
      <c r="C1041" s="2"/>
      <c r="D1041" s="2"/>
      <c r="E1041" s="2"/>
      <c r="G1041" s="2"/>
      <c r="H1041" s="2"/>
      <c r="I1041" s="2"/>
      <c r="J1041" s="2"/>
      <c r="K1041" s="2"/>
      <c r="L1041" s="2"/>
      <c r="M1041" s="2"/>
      <c r="N1041" s="6"/>
      <c r="O1041" s="6"/>
      <c r="P1041" s="6"/>
      <c r="Q1041" s="6"/>
      <c r="R1041" s="6"/>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33"/>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row>
    <row r="1042" spans="2:69" x14ac:dyDescent="0.25">
      <c r="B1042" s="14"/>
      <c r="C1042" s="2"/>
      <c r="D1042" s="2"/>
      <c r="E1042" s="2"/>
      <c r="G1042" s="2"/>
      <c r="H1042" s="2"/>
      <c r="I1042" s="2"/>
      <c r="J1042" s="2"/>
      <c r="K1042" s="2"/>
      <c r="L1042" s="2"/>
      <c r="M1042" s="2"/>
      <c r="N1042" s="6"/>
      <c r="O1042" s="6"/>
      <c r="P1042" s="6"/>
      <c r="Q1042" s="6"/>
      <c r="R1042" s="6"/>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33"/>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row>
    <row r="1043" spans="2:69" x14ac:dyDescent="0.25">
      <c r="B1043" s="14"/>
      <c r="C1043" s="2"/>
      <c r="D1043" s="2"/>
      <c r="E1043" s="2"/>
      <c r="G1043" s="2"/>
      <c r="H1043" s="2"/>
      <c r="I1043" s="2"/>
      <c r="J1043" s="2"/>
      <c r="K1043" s="2"/>
      <c r="L1043" s="2"/>
      <c r="M1043" s="2"/>
      <c r="N1043" s="6"/>
      <c r="O1043" s="6"/>
      <c r="P1043" s="6"/>
      <c r="Q1043" s="6"/>
      <c r="R1043" s="6"/>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33"/>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row>
    <row r="1044" spans="2:69" x14ac:dyDescent="0.25">
      <c r="B1044" s="14"/>
      <c r="C1044" s="2"/>
      <c r="D1044" s="2"/>
      <c r="E1044" s="2"/>
      <c r="G1044" s="2"/>
      <c r="H1044" s="2"/>
      <c r="I1044" s="2"/>
      <c r="J1044" s="2"/>
      <c r="K1044" s="2"/>
      <c r="L1044" s="2"/>
      <c r="M1044" s="2"/>
      <c r="N1044" s="6"/>
      <c r="O1044" s="6"/>
      <c r="P1044" s="6"/>
      <c r="Q1044" s="6"/>
      <c r="R1044" s="6"/>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33"/>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row>
    <row r="1045" spans="2:69" x14ac:dyDescent="0.25">
      <c r="B1045" s="14"/>
      <c r="C1045" s="2"/>
      <c r="D1045" s="2"/>
      <c r="E1045" s="2"/>
      <c r="G1045" s="2"/>
      <c r="H1045" s="2"/>
      <c r="I1045" s="2"/>
      <c r="J1045" s="2"/>
      <c r="K1045" s="2"/>
      <c r="L1045" s="2"/>
      <c r="M1045" s="2"/>
      <c r="N1045" s="6"/>
      <c r="O1045" s="6"/>
      <c r="P1045" s="6"/>
      <c r="Q1045" s="6"/>
      <c r="R1045" s="6"/>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33"/>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row>
    <row r="1046" spans="2:69" x14ac:dyDescent="0.25">
      <c r="B1046" s="14"/>
      <c r="C1046" s="2"/>
      <c r="D1046" s="2"/>
      <c r="E1046" s="2"/>
      <c r="G1046" s="2"/>
      <c r="H1046" s="2"/>
      <c r="I1046" s="2"/>
      <c r="J1046" s="2"/>
      <c r="K1046" s="2"/>
      <c r="L1046" s="2"/>
      <c r="M1046" s="2"/>
      <c r="N1046" s="6"/>
      <c r="O1046" s="6"/>
      <c r="P1046" s="6"/>
      <c r="Q1046" s="6"/>
      <c r="R1046" s="6"/>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33"/>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row>
    <row r="1047" spans="2:69" x14ac:dyDescent="0.25">
      <c r="B1047" s="14"/>
      <c r="C1047" s="2"/>
      <c r="D1047" s="2"/>
      <c r="E1047" s="2"/>
      <c r="G1047" s="2"/>
      <c r="H1047" s="2"/>
      <c r="I1047" s="2"/>
      <c r="J1047" s="2"/>
      <c r="K1047" s="2"/>
      <c r="L1047" s="2"/>
      <c r="M1047" s="2"/>
      <c r="N1047" s="6"/>
      <c r="O1047" s="6"/>
      <c r="P1047" s="6"/>
      <c r="Q1047" s="6"/>
      <c r="R1047" s="6"/>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33"/>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row>
    <row r="1048" spans="2:69" x14ac:dyDescent="0.25">
      <c r="B1048" s="14"/>
      <c r="C1048" s="2"/>
      <c r="D1048" s="2"/>
      <c r="E1048" s="2"/>
      <c r="G1048" s="2"/>
      <c r="H1048" s="2"/>
      <c r="I1048" s="2"/>
      <c r="J1048" s="2"/>
      <c r="K1048" s="2"/>
      <c r="L1048" s="2"/>
      <c r="M1048" s="2"/>
      <c r="N1048" s="6"/>
      <c r="O1048" s="6"/>
      <c r="P1048" s="6"/>
      <c r="Q1048" s="6"/>
      <c r="R1048" s="6"/>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33"/>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row>
    <row r="1049" spans="2:69" x14ac:dyDescent="0.25">
      <c r="B1049" s="14"/>
      <c r="C1049" s="2"/>
      <c r="D1049" s="2"/>
      <c r="E1049" s="2"/>
      <c r="G1049" s="2"/>
      <c r="H1049" s="2"/>
      <c r="I1049" s="2"/>
      <c r="J1049" s="2"/>
      <c r="K1049" s="2"/>
      <c r="L1049" s="2"/>
      <c r="M1049" s="2"/>
      <c r="N1049" s="6"/>
      <c r="O1049" s="6"/>
      <c r="P1049" s="6"/>
      <c r="Q1049" s="6"/>
      <c r="R1049" s="6"/>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33"/>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row>
    <row r="1050" spans="2:69" x14ac:dyDescent="0.25">
      <c r="B1050" s="14"/>
      <c r="C1050" s="2"/>
      <c r="D1050" s="2"/>
      <c r="E1050" s="2"/>
      <c r="G1050" s="2"/>
      <c r="H1050" s="2"/>
      <c r="I1050" s="2"/>
      <c r="J1050" s="2"/>
      <c r="K1050" s="2"/>
      <c r="L1050" s="2"/>
      <c r="M1050" s="2"/>
      <c r="N1050" s="6"/>
      <c r="O1050" s="6"/>
      <c r="P1050" s="6"/>
      <c r="Q1050" s="6"/>
      <c r="R1050" s="6"/>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33"/>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row>
    <row r="1051" spans="2:69" x14ac:dyDescent="0.25">
      <c r="B1051" s="14"/>
      <c r="C1051" s="2"/>
      <c r="D1051" s="2"/>
      <c r="E1051" s="2"/>
      <c r="G1051" s="2"/>
      <c r="H1051" s="2"/>
      <c r="I1051" s="2"/>
      <c r="J1051" s="2"/>
      <c r="K1051" s="2"/>
      <c r="L1051" s="2"/>
      <c r="M1051" s="2"/>
      <c r="N1051" s="6"/>
      <c r="O1051" s="6"/>
      <c r="P1051" s="6"/>
      <c r="Q1051" s="6"/>
      <c r="R1051" s="6"/>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33"/>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row>
    <row r="1052" spans="2:69" x14ac:dyDescent="0.25">
      <c r="B1052" s="14"/>
      <c r="C1052" s="2"/>
      <c r="D1052" s="2"/>
      <c r="E1052" s="2"/>
      <c r="G1052" s="2"/>
      <c r="H1052" s="2"/>
      <c r="I1052" s="2"/>
      <c r="J1052" s="2"/>
      <c r="K1052" s="2"/>
      <c r="L1052" s="2"/>
      <c r="M1052" s="2"/>
      <c r="N1052" s="6"/>
      <c r="O1052" s="6"/>
      <c r="P1052" s="6"/>
      <c r="Q1052" s="6"/>
      <c r="R1052" s="6"/>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33"/>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row>
    <row r="1053" spans="2:69" x14ac:dyDescent="0.25">
      <c r="B1053" s="14"/>
      <c r="C1053" s="2"/>
      <c r="D1053" s="2"/>
      <c r="E1053" s="2"/>
      <c r="G1053" s="2"/>
      <c r="H1053" s="2"/>
      <c r="I1053" s="2"/>
      <c r="J1053" s="2"/>
      <c r="K1053" s="2"/>
      <c r="L1053" s="2"/>
      <c r="M1053" s="2"/>
      <c r="N1053" s="6"/>
      <c r="O1053" s="6"/>
      <c r="P1053" s="6"/>
      <c r="Q1053" s="6"/>
      <c r="R1053" s="6"/>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33"/>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row>
    <row r="1054" spans="2:69" x14ac:dyDescent="0.25">
      <c r="B1054" s="14"/>
      <c r="C1054" s="2"/>
      <c r="D1054" s="2"/>
      <c r="E1054" s="2"/>
      <c r="G1054" s="2"/>
      <c r="H1054" s="2"/>
      <c r="I1054" s="2"/>
      <c r="J1054" s="2"/>
      <c r="K1054" s="2"/>
      <c r="L1054" s="2"/>
      <c r="M1054" s="2"/>
      <c r="N1054" s="6"/>
      <c r="O1054" s="6"/>
      <c r="P1054" s="6"/>
      <c r="Q1054" s="6"/>
      <c r="R1054" s="6"/>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33"/>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row>
    <row r="1055" spans="2:69" x14ac:dyDescent="0.25">
      <c r="B1055" s="14"/>
      <c r="C1055" s="2"/>
      <c r="D1055" s="2"/>
      <c r="E1055" s="2"/>
      <c r="G1055" s="2"/>
      <c r="H1055" s="2"/>
      <c r="I1055" s="2"/>
      <c r="J1055" s="2"/>
      <c r="K1055" s="2"/>
      <c r="L1055" s="2"/>
      <c r="M1055" s="2"/>
      <c r="N1055" s="6"/>
      <c r="O1055" s="6"/>
      <c r="P1055" s="6"/>
      <c r="Q1055" s="6"/>
      <c r="R1055" s="6"/>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33"/>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row>
    <row r="1056" spans="2:69" x14ac:dyDescent="0.25">
      <c r="B1056" s="14"/>
      <c r="C1056" s="2"/>
      <c r="D1056" s="2"/>
      <c r="E1056" s="2"/>
      <c r="G1056" s="2"/>
      <c r="H1056" s="2"/>
      <c r="I1056" s="2"/>
      <c r="J1056" s="2"/>
      <c r="K1056" s="2"/>
      <c r="L1056" s="2"/>
      <c r="M1056" s="2"/>
      <c r="N1056" s="6"/>
      <c r="O1056" s="6"/>
      <c r="P1056" s="6"/>
      <c r="Q1056" s="6"/>
      <c r="R1056" s="6"/>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33"/>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row>
    <row r="1057" spans="2:69" x14ac:dyDescent="0.25">
      <c r="B1057" s="14"/>
      <c r="C1057" s="2"/>
      <c r="D1057" s="2"/>
      <c r="E1057" s="2"/>
      <c r="G1057" s="2"/>
      <c r="H1057" s="2"/>
      <c r="I1057" s="2"/>
      <c r="J1057" s="2"/>
      <c r="K1057" s="2"/>
      <c r="L1057" s="2"/>
      <c r="M1057" s="2"/>
      <c r="N1057" s="6"/>
      <c r="O1057" s="6"/>
      <c r="P1057" s="6"/>
      <c r="Q1057" s="6"/>
      <c r="R1057" s="6"/>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33"/>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row>
    <row r="1058" spans="2:69" x14ac:dyDescent="0.25">
      <c r="B1058" s="14"/>
      <c r="C1058" s="2"/>
      <c r="D1058" s="2"/>
      <c r="E1058" s="2"/>
      <c r="G1058" s="2"/>
      <c r="H1058" s="2"/>
      <c r="I1058" s="2"/>
      <c r="J1058" s="2"/>
      <c r="K1058" s="2"/>
      <c r="L1058" s="2"/>
      <c r="M1058" s="2"/>
      <c r="N1058" s="6"/>
      <c r="O1058" s="6"/>
      <c r="P1058" s="6"/>
      <c r="Q1058" s="6"/>
      <c r="R1058" s="6"/>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33"/>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row>
    <row r="1059" spans="2:69" x14ac:dyDescent="0.25">
      <c r="B1059" s="14"/>
      <c r="C1059" s="2"/>
      <c r="D1059" s="2"/>
      <c r="E1059" s="2"/>
      <c r="G1059" s="2"/>
      <c r="H1059" s="2"/>
      <c r="I1059" s="2"/>
      <c r="J1059" s="2"/>
      <c r="K1059" s="2"/>
      <c r="L1059" s="2"/>
      <c r="M1059" s="2"/>
      <c r="N1059" s="6"/>
      <c r="O1059" s="6"/>
      <c r="P1059" s="6"/>
      <c r="Q1059" s="6"/>
      <c r="R1059" s="6"/>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33"/>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row>
    <row r="1060" spans="2:69" x14ac:dyDescent="0.25">
      <c r="B1060" s="14"/>
      <c r="C1060" s="2"/>
      <c r="D1060" s="2"/>
      <c r="E1060" s="2"/>
      <c r="G1060" s="2"/>
      <c r="H1060" s="2"/>
      <c r="I1060" s="2"/>
      <c r="J1060" s="2"/>
      <c r="K1060" s="2"/>
      <c r="L1060" s="2"/>
      <c r="M1060" s="2"/>
      <c r="N1060" s="6"/>
      <c r="O1060" s="6"/>
      <c r="P1060" s="6"/>
      <c r="Q1060" s="6"/>
      <c r="R1060" s="6"/>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33"/>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row>
    <row r="1061" spans="2:69" x14ac:dyDescent="0.25">
      <c r="B1061" s="14"/>
      <c r="C1061" s="2"/>
      <c r="D1061" s="2"/>
      <c r="E1061" s="2"/>
      <c r="G1061" s="2"/>
      <c r="H1061" s="2"/>
      <c r="I1061" s="2"/>
      <c r="J1061" s="2"/>
      <c r="K1061" s="2"/>
      <c r="L1061" s="2"/>
      <c r="M1061" s="2"/>
      <c r="N1061" s="6"/>
      <c r="O1061" s="6"/>
      <c r="P1061" s="6"/>
      <c r="Q1061" s="6"/>
      <c r="R1061" s="6"/>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33"/>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row>
    <row r="1062" spans="2:69" x14ac:dyDescent="0.25">
      <c r="B1062" s="14"/>
      <c r="C1062" s="2"/>
      <c r="D1062" s="2"/>
      <c r="E1062" s="2"/>
      <c r="G1062" s="2"/>
      <c r="H1062" s="2"/>
      <c r="I1062" s="2"/>
      <c r="J1062" s="2"/>
      <c r="K1062" s="2"/>
      <c r="L1062" s="2"/>
      <c r="M1062" s="2"/>
      <c r="N1062" s="6"/>
      <c r="O1062" s="6"/>
      <c r="P1062" s="6"/>
      <c r="Q1062" s="6"/>
      <c r="R1062" s="6"/>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33"/>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row>
    <row r="1063" spans="2:69" x14ac:dyDescent="0.25">
      <c r="B1063" s="14"/>
      <c r="C1063" s="2"/>
      <c r="D1063" s="2"/>
      <c r="E1063" s="2"/>
      <c r="G1063" s="2"/>
      <c r="H1063" s="2"/>
      <c r="I1063" s="2"/>
      <c r="J1063" s="2"/>
      <c r="K1063" s="2"/>
      <c r="L1063" s="2"/>
      <c r="M1063" s="2"/>
      <c r="N1063" s="6"/>
      <c r="O1063" s="6"/>
      <c r="P1063" s="6"/>
      <c r="Q1063" s="6"/>
      <c r="R1063" s="6"/>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33"/>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row>
    <row r="1064" spans="2:69" x14ac:dyDescent="0.25">
      <c r="B1064" s="14"/>
      <c r="C1064" s="2"/>
      <c r="D1064" s="2"/>
      <c r="E1064" s="2"/>
      <c r="G1064" s="2"/>
      <c r="H1064" s="2"/>
      <c r="I1064" s="2"/>
      <c r="J1064" s="2"/>
      <c r="K1064" s="2"/>
      <c r="L1064" s="2"/>
      <c r="M1064" s="2"/>
      <c r="N1064" s="6"/>
      <c r="O1064" s="6"/>
      <c r="P1064" s="6"/>
      <c r="Q1064" s="6"/>
      <c r="R1064" s="6"/>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33"/>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row>
    <row r="1065" spans="2:69" x14ac:dyDescent="0.25">
      <c r="B1065" s="14"/>
      <c r="C1065" s="2"/>
      <c r="D1065" s="2"/>
      <c r="E1065" s="2"/>
      <c r="G1065" s="2"/>
      <c r="H1065" s="2"/>
      <c r="I1065" s="2"/>
      <c r="J1065" s="2"/>
      <c r="K1065" s="2"/>
      <c r="L1065" s="2"/>
      <c r="M1065" s="2"/>
      <c r="N1065" s="6"/>
      <c r="O1065" s="6"/>
      <c r="P1065" s="6"/>
      <c r="Q1065" s="6"/>
      <c r="R1065" s="6"/>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33"/>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row>
    <row r="1066" spans="2:69" x14ac:dyDescent="0.25">
      <c r="B1066" s="14"/>
      <c r="C1066" s="2"/>
      <c r="D1066" s="2"/>
      <c r="E1066" s="2"/>
      <c r="G1066" s="2"/>
      <c r="H1066" s="2"/>
      <c r="I1066" s="2"/>
      <c r="J1066" s="2"/>
      <c r="K1066" s="2"/>
      <c r="L1066" s="2"/>
      <c r="M1066" s="2"/>
      <c r="N1066" s="6"/>
      <c r="O1066" s="6"/>
      <c r="P1066" s="6"/>
      <c r="Q1066" s="6"/>
      <c r="R1066" s="6"/>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33"/>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row>
    <row r="1067" spans="2:69" x14ac:dyDescent="0.25">
      <c r="B1067" s="14"/>
      <c r="C1067" s="2"/>
      <c r="D1067" s="2"/>
      <c r="E1067" s="2"/>
      <c r="G1067" s="2"/>
      <c r="H1067" s="2"/>
      <c r="I1067" s="2"/>
      <c r="J1067" s="2"/>
      <c r="K1067" s="2"/>
      <c r="L1067" s="2"/>
      <c r="M1067" s="2"/>
      <c r="N1067" s="6"/>
      <c r="O1067" s="6"/>
      <c r="P1067" s="6"/>
      <c r="Q1067" s="6"/>
      <c r="R1067" s="6"/>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33"/>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row>
    <row r="1068" spans="2:69" x14ac:dyDescent="0.25">
      <c r="B1068" s="14"/>
      <c r="C1068" s="2"/>
      <c r="D1068" s="2"/>
      <c r="E1068" s="2"/>
      <c r="G1068" s="2"/>
      <c r="H1068" s="2"/>
      <c r="I1068" s="2"/>
      <c r="J1068" s="2"/>
      <c r="K1068" s="2"/>
      <c r="L1068" s="2"/>
      <c r="M1068" s="2"/>
      <c r="N1068" s="6"/>
      <c r="O1068" s="6"/>
      <c r="P1068" s="6"/>
      <c r="Q1068" s="6"/>
      <c r="R1068" s="6"/>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33"/>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row>
    <row r="1069" spans="2:69" x14ac:dyDescent="0.25">
      <c r="B1069" s="14"/>
      <c r="C1069" s="2"/>
      <c r="D1069" s="2"/>
      <c r="E1069" s="2"/>
      <c r="G1069" s="2"/>
      <c r="H1069" s="2"/>
      <c r="I1069" s="2"/>
      <c r="J1069" s="2"/>
      <c r="K1069" s="2"/>
      <c r="L1069" s="2"/>
      <c r="M1069" s="2"/>
      <c r="N1069" s="6"/>
      <c r="O1069" s="6"/>
      <c r="P1069" s="6"/>
      <c r="Q1069" s="6"/>
      <c r="R1069" s="6"/>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33"/>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row>
    <row r="1070" spans="2:69" x14ac:dyDescent="0.25">
      <c r="B1070" s="14"/>
      <c r="C1070" s="2"/>
      <c r="D1070" s="2"/>
      <c r="E1070" s="2"/>
      <c r="G1070" s="2"/>
      <c r="H1070" s="2"/>
      <c r="I1070" s="2"/>
      <c r="J1070" s="2"/>
      <c r="K1070" s="2"/>
      <c r="L1070" s="2"/>
      <c r="M1070" s="2"/>
      <c r="N1070" s="6"/>
      <c r="O1070" s="6"/>
      <c r="P1070" s="6"/>
      <c r="Q1070" s="6"/>
      <c r="R1070" s="6"/>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33"/>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row>
  </sheetData>
  <mergeCells count="663">
    <mergeCell ref="F185:F186"/>
    <mergeCell ref="E191:E192"/>
    <mergeCell ref="G187:G188"/>
    <mergeCell ref="G121:G122"/>
    <mergeCell ref="G119:G120"/>
    <mergeCell ref="E93:E94"/>
    <mergeCell ref="G93:G94"/>
    <mergeCell ref="F123:F124"/>
    <mergeCell ref="F125:F126"/>
    <mergeCell ref="F127:F128"/>
    <mergeCell ref="G105:G106"/>
    <mergeCell ref="E125:E126"/>
    <mergeCell ref="E95:E96"/>
    <mergeCell ref="F95:F96"/>
    <mergeCell ref="G95:G96"/>
    <mergeCell ref="F121:F122"/>
    <mergeCell ref="G123:G124"/>
    <mergeCell ref="G131:G132"/>
    <mergeCell ref="F129:F130"/>
    <mergeCell ref="F133:F134"/>
    <mergeCell ref="F135:F136"/>
    <mergeCell ref="F173:F174"/>
    <mergeCell ref="G189:G190"/>
    <mergeCell ref="B2:C4"/>
    <mergeCell ref="X2:AM2"/>
    <mergeCell ref="X4:AM4"/>
    <mergeCell ref="B21:AM21"/>
    <mergeCell ref="B22:B24"/>
    <mergeCell ref="C22:C24"/>
    <mergeCell ref="D22:D24"/>
    <mergeCell ref="E22:E24"/>
    <mergeCell ref="G22:G24"/>
    <mergeCell ref="H22:H24"/>
    <mergeCell ref="I22:BP22"/>
    <mergeCell ref="F22:F24"/>
    <mergeCell ref="X3:AM3"/>
    <mergeCell ref="D2:W3"/>
    <mergeCell ref="D4:W4"/>
    <mergeCell ref="B16:AM16"/>
    <mergeCell ref="B17:AM17"/>
    <mergeCell ref="BQ22:BQ24"/>
    <mergeCell ref="BR22:BR24"/>
    <mergeCell ref="B6:AM6"/>
    <mergeCell ref="B7:AM7"/>
    <mergeCell ref="B8:AM8"/>
    <mergeCell ref="B9:AM9"/>
    <mergeCell ref="B10:AM10"/>
    <mergeCell ref="B11:AM11"/>
    <mergeCell ref="B12:AM12"/>
    <mergeCell ref="BB23:BF23"/>
    <mergeCell ref="BG23:BK23"/>
    <mergeCell ref="BL23:BP23"/>
    <mergeCell ref="I23:M23"/>
    <mergeCell ref="N23:R23"/>
    <mergeCell ref="S23:W23"/>
    <mergeCell ref="X23:AB23"/>
    <mergeCell ref="AC23:AG23"/>
    <mergeCell ref="AH23:AL23"/>
    <mergeCell ref="AM23:AQ23"/>
    <mergeCell ref="AR23:AV23"/>
    <mergeCell ref="AW23:BA23"/>
    <mergeCell ref="B13:AM15"/>
    <mergeCell ref="B18:AM18"/>
    <mergeCell ref="B19:AM19"/>
    <mergeCell ref="BQ25:BQ26"/>
    <mergeCell ref="BR25:BR26"/>
    <mergeCell ref="D29:D30"/>
    <mergeCell ref="E29:E30"/>
    <mergeCell ref="G29:G30"/>
    <mergeCell ref="BQ29:BQ30"/>
    <mergeCell ref="BR29:BR30"/>
    <mergeCell ref="C29:C30"/>
    <mergeCell ref="C25:C26"/>
    <mergeCell ref="D25:D26"/>
    <mergeCell ref="E25:E26"/>
    <mergeCell ref="G25:G26"/>
    <mergeCell ref="BR27:BR28"/>
    <mergeCell ref="C27:C28"/>
    <mergeCell ref="D27:D28"/>
    <mergeCell ref="E27:E28"/>
    <mergeCell ref="F27:F28"/>
    <mergeCell ref="G27:G28"/>
    <mergeCell ref="BQ27:BQ28"/>
    <mergeCell ref="BQ31:BQ32"/>
    <mergeCell ref="BR31:BR32"/>
    <mergeCell ref="BQ49:BQ50"/>
    <mergeCell ref="BR49:BR50"/>
    <mergeCell ref="BQ33:BQ34"/>
    <mergeCell ref="BR33:BR34"/>
    <mergeCell ref="D49:D50"/>
    <mergeCell ref="E49:E50"/>
    <mergeCell ref="G49:G50"/>
    <mergeCell ref="D31:D32"/>
    <mergeCell ref="E31:E32"/>
    <mergeCell ref="G31:G32"/>
    <mergeCell ref="D45:D46"/>
    <mergeCell ref="E45:E46"/>
    <mergeCell ref="F45:F46"/>
    <mergeCell ref="G45:G46"/>
    <mergeCell ref="D47:D48"/>
    <mergeCell ref="E47:E48"/>
    <mergeCell ref="F47:F48"/>
    <mergeCell ref="G47:G48"/>
    <mergeCell ref="G35:G36"/>
    <mergeCell ref="G37:G38"/>
    <mergeCell ref="G39:G40"/>
    <mergeCell ref="E41:E42"/>
    <mergeCell ref="C97:C100"/>
    <mergeCell ref="F97:F98"/>
    <mergeCell ref="F99:F100"/>
    <mergeCell ref="BR83:BR84"/>
    <mergeCell ref="E85:E86"/>
    <mergeCell ref="G85:G86"/>
    <mergeCell ref="C59:C84"/>
    <mergeCell ref="D59:D84"/>
    <mergeCell ref="BR59:BR60"/>
    <mergeCell ref="E61:E62"/>
    <mergeCell ref="G61:G62"/>
    <mergeCell ref="E59:E60"/>
    <mergeCell ref="G59:G60"/>
    <mergeCell ref="BQ61:BQ62"/>
    <mergeCell ref="BR61:BR62"/>
    <mergeCell ref="BQ59:BQ60"/>
    <mergeCell ref="E83:E84"/>
    <mergeCell ref="G83:G84"/>
    <mergeCell ref="BQ83:BQ84"/>
    <mergeCell ref="F59:F60"/>
    <mergeCell ref="F61:F62"/>
    <mergeCell ref="F83:F84"/>
    <mergeCell ref="BQ85:BQ86"/>
    <mergeCell ref="BR85:BR86"/>
    <mergeCell ref="D103:D104"/>
    <mergeCell ref="E103:E104"/>
    <mergeCell ref="G103:G104"/>
    <mergeCell ref="BQ97:BQ98"/>
    <mergeCell ref="BR97:BR98"/>
    <mergeCell ref="E97:E98"/>
    <mergeCell ref="G97:G98"/>
    <mergeCell ref="E99:E100"/>
    <mergeCell ref="G99:G100"/>
    <mergeCell ref="BR99:BR100"/>
    <mergeCell ref="E101:E102"/>
    <mergeCell ref="G101:G102"/>
    <mergeCell ref="BQ101:BQ102"/>
    <mergeCell ref="BR101:BR102"/>
    <mergeCell ref="F101:F102"/>
    <mergeCell ref="F103:F104"/>
    <mergeCell ref="BR123:BR124"/>
    <mergeCell ref="BR171:BR172"/>
    <mergeCell ref="E175:E176"/>
    <mergeCell ref="BQ175:BQ176"/>
    <mergeCell ref="F171:F172"/>
    <mergeCell ref="E171:E172"/>
    <mergeCell ref="G171:G172"/>
    <mergeCell ref="BQ171:BQ172"/>
    <mergeCell ref="E167:E168"/>
    <mergeCell ref="BR135:BR136"/>
    <mergeCell ref="E137:E138"/>
    <mergeCell ref="G137:G138"/>
    <mergeCell ref="BR125:BR126"/>
    <mergeCell ref="G151:G152"/>
    <mergeCell ref="BQ125:BQ126"/>
    <mergeCell ref="BQ123:BQ124"/>
    <mergeCell ref="G125:G126"/>
    <mergeCell ref="F131:F132"/>
    <mergeCell ref="E133:E134"/>
    <mergeCell ref="G133:G134"/>
    <mergeCell ref="E143:E144"/>
    <mergeCell ref="G143:G144"/>
    <mergeCell ref="E159:E160"/>
    <mergeCell ref="E123:E124"/>
    <mergeCell ref="C191:C208"/>
    <mergeCell ref="D191:D208"/>
    <mergeCell ref="F207:F208"/>
    <mergeCell ref="E201:E202"/>
    <mergeCell ref="G201:G202"/>
    <mergeCell ref="E199:E200"/>
    <mergeCell ref="E207:E208"/>
    <mergeCell ref="G207:G208"/>
    <mergeCell ref="E209:E210"/>
    <mergeCell ref="C221:C222"/>
    <mergeCell ref="E221:E222"/>
    <mergeCell ref="G221:G222"/>
    <mergeCell ref="F217:F218"/>
    <mergeCell ref="BQ211:BQ212"/>
    <mergeCell ref="G217:G218"/>
    <mergeCell ref="BQ221:BQ222"/>
    <mergeCell ref="C217:C218"/>
    <mergeCell ref="C209:C216"/>
    <mergeCell ref="D209:D216"/>
    <mergeCell ref="F211:F212"/>
    <mergeCell ref="F209:F210"/>
    <mergeCell ref="B242:BQ242"/>
    <mergeCell ref="B240:G240"/>
    <mergeCell ref="H240:M240"/>
    <mergeCell ref="N240:W240"/>
    <mergeCell ref="B241:G241"/>
    <mergeCell ref="H241:M241"/>
    <mergeCell ref="N241:W241"/>
    <mergeCell ref="B236:W236"/>
    <mergeCell ref="X236:BQ236"/>
    <mergeCell ref="B237:W237"/>
    <mergeCell ref="X237:BQ237"/>
    <mergeCell ref="B238:W238"/>
    <mergeCell ref="B239:BQ239"/>
    <mergeCell ref="X240:AG240"/>
    <mergeCell ref="X241:AG241"/>
    <mergeCell ref="C31:C32"/>
    <mergeCell ref="BQ93:BQ94"/>
    <mergeCell ref="BR93:BR94"/>
    <mergeCell ref="F53:F54"/>
    <mergeCell ref="E53:E54"/>
    <mergeCell ref="G53:G54"/>
    <mergeCell ref="BQ53:BQ54"/>
    <mergeCell ref="BR53:BR54"/>
    <mergeCell ref="D51:D52"/>
    <mergeCell ref="D53:D54"/>
    <mergeCell ref="BQ45:BQ46"/>
    <mergeCell ref="BR45:BR46"/>
    <mergeCell ref="C33:C50"/>
    <mergeCell ref="D33:D34"/>
    <mergeCell ref="E33:E34"/>
    <mergeCell ref="G33:G34"/>
    <mergeCell ref="G57:G58"/>
    <mergeCell ref="F57:F58"/>
    <mergeCell ref="C55:C56"/>
    <mergeCell ref="D55:D56"/>
    <mergeCell ref="C57:C58"/>
    <mergeCell ref="C51:C54"/>
    <mergeCell ref="D57:D58"/>
    <mergeCell ref="BQ87:BQ88"/>
    <mergeCell ref="B234:W234"/>
    <mergeCell ref="B235:W235"/>
    <mergeCell ref="X235:BQ235"/>
    <mergeCell ref="BQ217:BQ218"/>
    <mergeCell ref="BR217:BR218"/>
    <mergeCell ref="BR225:BR226"/>
    <mergeCell ref="BR219:BR220"/>
    <mergeCell ref="B209:B218"/>
    <mergeCell ref="BQ209:BQ210"/>
    <mergeCell ref="BR209:BR210"/>
    <mergeCell ref="E217:E218"/>
    <mergeCell ref="B228:H228"/>
    <mergeCell ref="B232:BQ232"/>
    <mergeCell ref="B233:W233"/>
    <mergeCell ref="B219:B226"/>
    <mergeCell ref="C219:C220"/>
    <mergeCell ref="B227:E227"/>
    <mergeCell ref="E219:E220"/>
    <mergeCell ref="G219:G220"/>
    <mergeCell ref="C225:C226"/>
    <mergeCell ref="E225:E226"/>
    <mergeCell ref="BQ225:BQ226"/>
    <mergeCell ref="C223:C224"/>
    <mergeCell ref="E223:E224"/>
    <mergeCell ref="BQ107:BQ108"/>
    <mergeCell ref="BR107:BR108"/>
    <mergeCell ref="BQ111:BQ112"/>
    <mergeCell ref="C111:C118"/>
    <mergeCell ref="D111:D118"/>
    <mergeCell ref="E111:E112"/>
    <mergeCell ref="F111:F112"/>
    <mergeCell ref="D105:D108"/>
    <mergeCell ref="E113:E114"/>
    <mergeCell ref="F113:F114"/>
    <mergeCell ref="G113:G114"/>
    <mergeCell ref="BQ113:BQ114"/>
    <mergeCell ref="BR113:BR114"/>
    <mergeCell ref="G107:G108"/>
    <mergeCell ref="BQ121:BQ122"/>
    <mergeCell ref="BR121:BR122"/>
    <mergeCell ref="BR109:BR110"/>
    <mergeCell ref="BQ109:BQ110"/>
    <mergeCell ref="BQ119:BQ120"/>
    <mergeCell ref="BR119:BR120"/>
    <mergeCell ref="G115:G116"/>
    <mergeCell ref="E121:E122"/>
    <mergeCell ref="BQ115:BQ116"/>
    <mergeCell ref="BR115:BR116"/>
    <mergeCell ref="E117:E118"/>
    <mergeCell ref="G117:G118"/>
    <mergeCell ref="BQ117:BQ118"/>
    <mergeCell ref="BR117:BR118"/>
    <mergeCell ref="F115:F116"/>
    <mergeCell ref="F117:F118"/>
    <mergeCell ref="E119:E120"/>
    <mergeCell ref="F119:F120"/>
    <mergeCell ref="G109:G110"/>
    <mergeCell ref="BR111:BR112"/>
    <mergeCell ref="G111:G112"/>
    <mergeCell ref="C121:C124"/>
    <mergeCell ref="D121:D124"/>
    <mergeCell ref="B121:B208"/>
    <mergeCell ref="F25:F26"/>
    <mergeCell ref="F29:F30"/>
    <mergeCell ref="F31:F32"/>
    <mergeCell ref="F33:F34"/>
    <mergeCell ref="F49:F50"/>
    <mergeCell ref="F51:F52"/>
    <mergeCell ref="D125:D126"/>
    <mergeCell ref="E115:E116"/>
    <mergeCell ref="E131:E132"/>
    <mergeCell ref="C95:C96"/>
    <mergeCell ref="D95:D96"/>
    <mergeCell ref="C85:C94"/>
    <mergeCell ref="D85:D94"/>
    <mergeCell ref="F85:F86"/>
    <mergeCell ref="F87:F88"/>
    <mergeCell ref="F93:F94"/>
    <mergeCell ref="E109:E110"/>
    <mergeCell ref="C129:C134"/>
    <mergeCell ref="D129:D134"/>
    <mergeCell ref="C135:C136"/>
    <mergeCell ref="D135:D136"/>
    <mergeCell ref="C125:C126"/>
    <mergeCell ref="BQ137:BQ138"/>
    <mergeCell ref="F141:F142"/>
    <mergeCell ref="F143:F144"/>
    <mergeCell ref="BQ141:BQ142"/>
    <mergeCell ref="BR141:BR142"/>
    <mergeCell ref="E141:E142"/>
    <mergeCell ref="G141:G142"/>
    <mergeCell ref="D137:D140"/>
    <mergeCell ref="C137:C140"/>
    <mergeCell ref="F137:F138"/>
    <mergeCell ref="F139:F140"/>
    <mergeCell ref="E139:E140"/>
    <mergeCell ref="G139:G140"/>
    <mergeCell ref="BQ139:BQ140"/>
    <mergeCell ref="BR139:BR140"/>
    <mergeCell ref="BR137:BR138"/>
    <mergeCell ref="C127:C128"/>
    <mergeCell ref="D127:D128"/>
    <mergeCell ref="E127:E128"/>
    <mergeCell ref="G127:G128"/>
    <mergeCell ref="BQ127:BQ128"/>
    <mergeCell ref="BR127:BR128"/>
    <mergeCell ref="D151:D154"/>
    <mergeCell ref="C151:C154"/>
    <mergeCell ref="F151:F152"/>
    <mergeCell ref="F153:F154"/>
    <mergeCell ref="E153:E154"/>
    <mergeCell ref="G153:G154"/>
    <mergeCell ref="BQ153:BQ154"/>
    <mergeCell ref="BR153:BR154"/>
    <mergeCell ref="E151:E152"/>
    <mergeCell ref="BQ151:BQ152"/>
    <mergeCell ref="BR151:BR152"/>
    <mergeCell ref="C155:C158"/>
    <mergeCell ref="D155:D158"/>
    <mergeCell ref="F155:F156"/>
    <mergeCell ref="F157:F158"/>
    <mergeCell ref="BQ157:BQ158"/>
    <mergeCell ref="BR157:BR158"/>
    <mergeCell ref="E155:E156"/>
    <mergeCell ref="G155:G156"/>
    <mergeCell ref="BQ155:BQ156"/>
    <mergeCell ref="BR155:BR156"/>
    <mergeCell ref="E157:E158"/>
    <mergeCell ref="G157:G158"/>
    <mergeCell ref="C159:C162"/>
    <mergeCell ref="D159:D162"/>
    <mergeCell ref="E163:E164"/>
    <mergeCell ref="E161:E162"/>
    <mergeCell ref="G161:G162"/>
    <mergeCell ref="G163:G164"/>
    <mergeCell ref="C167:C168"/>
    <mergeCell ref="D167:D168"/>
    <mergeCell ref="F167:F168"/>
    <mergeCell ref="E165:E166"/>
    <mergeCell ref="G165:G166"/>
    <mergeCell ref="G167:G168"/>
    <mergeCell ref="C163:C166"/>
    <mergeCell ref="D163:D166"/>
    <mergeCell ref="F165:F166"/>
    <mergeCell ref="G159:G160"/>
    <mergeCell ref="BQ189:BQ190"/>
    <mergeCell ref="BR189:BR190"/>
    <mergeCell ref="C187:C190"/>
    <mergeCell ref="D187:D190"/>
    <mergeCell ref="F175:F176"/>
    <mergeCell ref="F177:F178"/>
    <mergeCell ref="F183:F184"/>
    <mergeCell ref="F187:F188"/>
    <mergeCell ref="F189:F190"/>
    <mergeCell ref="E187:E188"/>
    <mergeCell ref="BQ187:BQ188"/>
    <mergeCell ref="BR187:BR188"/>
    <mergeCell ref="E179:E180"/>
    <mergeCell ref="G183:G184"/>
    <mergeCell ref="E177:E178"/>
    <mergeCell ref="G177:G178"/>
    <mergeCell ref="BR175:BR176"/>
    <mergeCell ref="G179:G180"/>
    <mergeCell ref="G185:G186"/>
    <mergeCell ref="C183:C186"/>
    <mergeCell ref="D183:D186"/>
    <mergeCell ref="E183:E184"/>
    <mergeCell ref="G175:G176"/>
    <mergeCell ref="E185:E186"/>
    <mergeCell ref="E197:E198"/>
    <mergeCell ref="BR203:BR204"/>
    <mergeCell ref="BR191:BR192"/>
    <mergeCell ref="BR197:BR198"/>
    <mergeCell ref="BR199:BR200"/>
    <mergeCell ref="E193:E194"/>
    <mergeCell ref="G193:G194"/>
    <mergeCell ref="BQ195:BQ196"/>
    <mergeCell ref="BR195:BR196"/>
    <mergeCell ref="G199:G200"/>
    <mergeCell ref="BQ197:BQ198"/>
    <mergeCell ref="E195:E196"/>
    <mergeCell ref="G197:G198"/>
    <mergeCell ref="F195:F196"/>
    <mergeCell ref="F197:F198"/>
    <mergeCell ref="BQ191:BQ192"/>
    <mergeCell ref="G191:G192"/>
    <mergeCell ref="F191:F192"/>
    <mergeCell ref="F193:F194"/>
    <mergeCell ref="F201:F202"/>
    <mergeCell ref="F203:F204"/>
    <mergeCell ref="F199:F200"/>
    <mergeCell ref="E203:E204"/>
    <mergeCell ref="G203:G204"/>
    <mergeCell ref="BR221:BR222"/>
    <mergeCell ref="E211:E212"/>
    <mergeCell ref="G211:G212"/>
    <mergeCell ref="BR223:BR224"/>
    <mergeCell ref="D219:D226"/>
    <mergeCell ref="F219:F220"/>
    <mergeCell ref="F221:F222"/>
    <mergeCell ref="F223:F224"/>
    <mergeCell ref="F225:F226"/>
    <mergeCell ref="G225:G226"/>
    <mergeCell ref="D217:D218"/>
    <mergeCell ref="BR211:BR212"/>
    <mergeCell ref="E215:E216"/>
    <mergeCell ref="G215:G216"/>
    <mergeCell ref="BQ215:BQ216"/>
    <mergeCell ref="BR215:BR216"/>
    <mergeCell ref="BQ219:BQ220"/>
    <mergeCell ref="E213:E214"/>
    <mergeCell ref="F213:F214"/>
    <mergeCell ref="G213:G214"/>
    <mergeCell ref="F215:F216"/>
    <mergeCell ref="G223:G224"/>
    <mergeCell ref="BQ223:BQ224"/>
    <mergeCell ref="G209:G210"/>
    <mergeCell ref="F161:F162"/>
    <mergeCell ref="F159:F160"/>
    <mergeCell ref="F163:F164"/>
    <mergeCell ref="BQ159:BQ160"/>
    <mergeCell ref="BR159:BR160"/>
    <mergeCell ref="BQ167:BQ168"/>
    <mergeCell ref="BR167:BR168"/>
    <mergeCell ref="BQ169:BQ170"/>
    <mergeCell ref="BR169:BR170"/>
    <mergeCell ref="BQ183:BQ184"/>
    <mergeCell ref="BR183:BR184"/>
    <mergeCell ref="BQ185:BQ186"/>
    <mergeCell ref="BR185:BR186"/>
    <mergeCell ref="BQ161:BQ162"/>
    <mergeCell ref="BR161:BR162"/>
    <mergeCell ref="BQ163:BQ164"/>
    <mergeCell ref="BR163:BR164"/>
    <mergeCell ref="BQ165:BQ166"/>
    <mergeCell ref="BR165:BR166"/>
    <mergeCell ref="BQ177:BQ178"/>
    <mergeCell ref="BR177:BR178"/>
    <mergeCell ref="BQ173:BQ174"/>
    <mergeCell ref="BR173:BR174"/>
    <mergeCell ref="BQ149:BQ150"/>
    <mergeCell ref="BR149:BR150"/>
    <mergeCell ref="BQ145:BQ146"/>
    <mergeCell ref="BR145:BR146"/>
    <mergeCell ref="BQ129:BQ130"/>
    <mergeCell ref="BR129:BR130"/>
    <mergeCell ref="BQ135:BQ136"/>
    <mergeCell ref="BQ133:BQ134"/>
    <mergeCell ref="BR133:BR134"/>
    <mergeCell ref="BQ147:BQ148"/>
    <mergeCell ref="BR147:BR148"/>
    <mergeCell ref="BQ143:BQ144"/>
    <mergeCell ref="BR143:BR144"/>
    <mergeCell ref="B25:B120"/>
    <mergeCell ref="C119:C120"/>
    <mergeCell ref="D119:D120"/>
    <mergeCell ref="D97:D100"/>
    <mergeCell ref="D109:D110"/>
    <mergeCell ref="C109:C110"/>
    <mergeCell ref="F107:F108"/>
    <mergeCell ref="F109:F110"/>
    <mergeCell ref="E107:E108"/>
    <mergeCell ref="C101:C104"/>
    <mergeCell ref="D101:D102"/>
    <mergeCell ref="C105:C108"/>
    <mergeCell ref="E105:E106"/>
    <mergeCell ref="F105:F106"/>
    <mergeCell ref="D35:D36"/>
    <mergeCell ref="E35:E36"/>
    <mergeCell ref="F35:F36"/>
    <mergeCell ref="D37:D38"/>
    <mergeCell ref="E37:E38"/>
    <mergeCell ref="F37:F38"/>
    <mergeCell ref="D39:D40"/>
    <mergeCell ref="E39:E40"/>
    <mergeCell ref="F39:F40"/>
    <mergeCell ref="D41:D42"/>
    <mergeCell ref="F41:F42"/>
    <mergeCell ref="G41:G42"/>
    <mergeCell ref="D43:D44"/>
    <mergeCell ref="E43:E44"/>
    <mergeCell ref="F43:F44"/>
    <mergeCell ref="G43:G44"/>
    <mergeCell ref="E63:E64"/>
    <mergeCell ref="F63:F64"/>
    <mergeCell ref="G63:G64"/>
    <mergeCell ref="E51:E52"/>
    <mergeCell ref="G51:G52"/>
    <mergeCell ref="E55:E56"/>
    <mergeCell ref="G55:G56"/>
    <mergeCell ref="E57:E58"/>
    <mergeCell ref="F55:F56"/>
    <mergeCell ref="E65:E66"/>
    <mergeCell ref="F65:F66"/>
    <mergeCell ref="G65:G66"/>
    <mergeCell ref="E67:E68"/>
    <mergeCell ref="F67:F68"/>
    <mergeCell ref="G67:G68"/>
    <mergeCell ref="E69:E70"/>
    <mergeCell ref="F69:F70"/>
    <mergeCell ref="G69:G70"/>
    <mergeCell ref="E71:E72"/>
    <mergeCell ref="F71:F72"/>
    <mergeCell ref="G71:G72"/>
    <mergeCell ref="E73:E74"/>
    <mergeCell ref="F73:F74"/>
    <mergeCell ref="G73:G74"/>
    <mergeCell ref="E75:E76"/>
    <mergeCell ref="F75:F76"/>
    <mergeCell ref="G75:G76"/>
    <mergeCell ref="E77:E78"/>
    <mergeCell ref="F77:F78"/>
    <mergeCell ref="G77:G78"/>
    <mergeCell ref="E79:E80"/>
    <mergeCell ref="F79:F80"/>
    <mergeCell ref="G79:G80"/>
    <mergeCell ref="E91:E92"/>
    <mergeCell ref="F91:F92"/>
    <mergeCell ref="G91:G92"/>
    <mergeCell ref="E89:E90"/>
    <mergeCell ref="F89:F90"/>
    <mergeCell ref="G89:G90"/>
    <mergeCell ref="E81:E82"/>
    <mergeCell ref="F81:F82"/>
    <mergeCell ref="G81:G82"/>
    <mergeCell ref="E87:E88"/>
    <mergeCell ref="G87:G88"/>
    <mergeCell ref="C147:C150"/>
    <mergeCell ref="D147:D148"/>
    <mergeCell ref="E147:E148"/>
    <mergeCell ref="F147:F148"/>
    <mergeCell ref="G147:G148"/>
    <mergeCell ref="D149:D150"/>
    <mergeCell ref="E149:E150"/>
    <mergeCell ref="G149:G150"/>
    <mergeCell ref="F149:F150"/>
    <mergeCell ref="C145:C146"/>
    <mergeCell ref="D145:D146"/>
    <mergeCell ref="F145:F146"/>
    <mergeCell ref="E145:E146"/>
    <mergeCell ref="G145:G146"/>
    <mergeCell ref="E135:E136"/>
    <mergeCell ref="G135:G136"/>
    <mergeCell ref="E129:E130"/>
    <mergeCell ref="G129:G130"/>
    <mergeCell ref="D141:D144"/>
    <mergeCell ref="C141:C144"/>
    <mergeCell ref="C169:C170"/>
    <mergeCell ref="D169:D170"/>
    <mergeCell ref="E169:E170"/>
    <mergeCell ref="F169:F170"/>
    <mergeCell ref="G169:G170"/>
    <mergeCell ref="G195:G196"/>
    <mergeCell ref="E205:E206"/>
    <mergeCell ref="F205:F206"/>
    <mergeCell ref="G205:G206"/>
    <mergeCell ref="C179:C180"/>
    <mergeCell ref="D179:D180"/>
    <mergeCell ref="F179:F180"/>
    <mergeCell ref="C181:C182"/>
    <mergeCell ref="D181:D182"/>
    <mergeCell ref="E181:E182"/>
    <mergeCell ref="F181:F182"/>
    <mergeCell ref="G181:G182"/>
    <mergeCell ref="C175:C178"/>
    <mergeCell ref="D175:D178"/>
    <mergeCell ref="E189:E190"/>
    <mergeCell ref="C171:C174"/>
    <mergeCell ref="D171:D174"/>
    <mergeCell ref="E173:E174"/>
    <mergeCell ref="G173:G174"/>
    <mergeCell ref="BQ35:BQ36"/>
    <mergeCell ref="BR35:BR36"/>
    <mergeCell ref="BQ37:BQ38"/>
    <mergeCell ref="BR37:BR38"/>
    <mergeCell ref="BQ39:BQ40"/>
    <mergeCell ref="BR39:BR40"/>
    <mergeCell ref="BQ41:BQ42"/>
    <mergeCell ref="BR41:BR42"/>
    <mergeCell ref="BQ43:BQ44"/>
    <mergeCell ref="BR43:BR44"/>
    <mergeCell ref="BQ47:BQ48"/>
    <mergeCell ref="BR47:BR48"/>
    <mergeCell ref="BQ63:BQ64"/>
    <mergeCell ref="BR63:BR64"/>
    <mergeCell ref="BQ65:BQ66"/>
    <mergeCell ref="BR65:BR66"/>
    <mergeCell ref="BQ67:BQ68"/>
    <mergeCell ref="BR67:BR68"/>
    <mergeCell ref="BQ69:BQ70"/>
    <mergeCell ref="BR69:BR70"/>
    <mergeCell ref="BQ51:BQ52"/>
    <mergeCell ref="BR51:BR52"/>
    <mergeCell ref="BQ57:BQ58"/>
    <mergeCell ref="BR57:BR58"/>
    <mergeCell ref="BQ55:BQ56"/>
    <mergeCell ref="BR55:BR56"/>
    <mergeCell ref="BQ71:BQ72"/>
    <mergeCell ref="BR71:BR72"/>
    <mergeCell ref="BQ73:BQ74"/>
    <mergeCell ref="BR73:BR74"/>
    <mergeCell ref="BQ75:BQ76"/>
    <mergeCell ref="BR75:BR76"/>
    <mergeCell ref="BQ77:BQ78"/>
    <mergeCell ref="BR77:BR78"/>
    <mergeCell ref="BQ79:BQ80"/>
    <mergeCell ref="BR79:BR80"/>
    <mergeCell ref="BQ81:BQ82"/>
    <mergeCell ref="BR81:BR82"/>
    <mergeCell ref="BQ89:BQ90"/>
    <mergeCell ref="BR89:BR90"/>
    <mergeCell ref="BQ91:BQ92"/>
    <mergeCell ref="BR91:BR92"/>
    <mergeCell ref="BQ95:BQ96"/>
    <mergeCell ref="BR95:BR96"/>
    <mergeCell ref="BQ105:BQ106"/>
    <mergeCell ref="BR105:BR106"/>
    <mergeCell ref="BQ103:BQ104"/>
    <mergeCell ref="BQ99:BQ100"/>
    <mergeCell ref="BR87:BR88"/>
    <mergeCell ref="BR103:BR104"/>
    <mergeCell ref="BQ193:BQ194"/>
    <mergeCell ref="BR193:BR194"/>
    <mergeCell ref="BQ205:BQ206"/>
    <mergeCell ref="BR205:BR206"/>
    <mergeCell ref="BQ213:BQ214"/>
    <mergeCell ref="BR213:BR214"/>
    <mergeCell ref="BR207:BR208"/>
    <mergeCell ref="BQ201:BQ202"/>
    <mergeCell ref="BR201:BR202"/>
    <mergeCell ref="BQ203:BQ204"/>
    <mergeCell ref="BQ207:BQ208"/>
  </mergeCells>
  <conditionalFormatting sqref="I25:BP226">
    <cfRule type="containsText" dxfId="1" priority="1" operator="containsText" text="P">
      <formula>NOT(ISERROR(SEARCH("P",I25)))</formula>
    </cfRule>
    <cfRule type="containsText" dxfId="0" priority="2" operator="containsText" text="E">
      <formula>NOT(ISERROR(SEARCH("E",I25)))</formula>
    </cfRule>
  </conditionalFormatting>
  <pageMargins left="0.7" right="0.7" top="0.75" bottom="0.75" header="0.3" footer="0.3"/>
  <pageSetup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4A6A2-F025-454C-88DF-4D243041A802}">
  <dimension ref="A1:F12"/>
  <sheetViews>
    <sheetView workbookViewId="0">
      <selection activeCell="C32" sqref="C32"/>
    </sheetView>
  </sheetViews>
  <sheetFormatPr baseColWidth="10" defaultRowHeight="14.25" x14ac:dyDescent="0.2"/>
  <cols>
    <col min="1" max="1" width="11.28515625" style="97" customWidth="1"/>
    <col min="2" max="2" width="20" style="97" customWidth="1"/>
    <col min="3" max="3" width="19.140625" style="97" customWidth="1"/>
    <col min="4" max="4" width="27.85546875" style="97" customWidth="1"/>
    <col min="5" max="5" width="11.42578125" style="97"/>
    <col min="6" max="6" width="24.140625" style="97" customWidth="1"/>
    <col min="7" max="16384" width="11.42578125" style="97"/>
  </cols>
  <sheetData>
    <row r="1" spans="1:6" ht="15.75" thickBot="1" x14ac:dyDescent="0.3">
      <c r="A1" s="281" t="s">
        <v>279</v>
      </c>
      <c r="B1" s="281"/>
      <c r="C1" s="281"/>
      <c r="D1" s="282"/>
    </row>
    <row r="2" spans="1:6" ht="15.75" thickBot="1" x14ac:dyDescent="0.3">
      <c r="A2" s="98" t="s">
        <v>280</v>
      </c>
      <c r="B2" s="99" t="s">
        <v>281</v>
      </c>
      <c r="C2" s="100" t="s">
        <v>282</v>
      </c>
      <c r="D2" s="99" t="s">
        <v>283</v>
      </c>
    </row>
    <row r="3" spans="1:6" x14ac:dyDescent="0.2">
      <c r="A3" s="283" t="s">
        <v>284</v>
      </c>
      <c r="B3" s="285">
        <v>44222</v>
      </c>
      <c r="C3" s="287" t="s">
        <v>285</v>
      </c>
      <c r="D3" s="283" t="s">
        <v>294</v>
      </c>
    </row>
    <row r="4" spans="1:6" ht="15" thickBot="1" x14ac:dyDescent="0.25">
      <c r="A4" s="284"/>
      <c r="B4" s="286"/>
      <c r="C4" s="288"/>
      <c r="D4" s="284"/>
    </row>
    <row r="7" spans="1:6" ht="15.75" hidden="1" thickBot="1" x14ac:dyDescent="0.25">
      <c r="A7" s="101"/>
      <c r="B7" s="102" t="s">
        <v>286</v>
      </c>
      <c r="C7" s="103"/>
      <c r="D7" s="102" t="s">
        <v>287</v>
      </c>
      <c r="E7" s="103"/>
      <c r="F7" s="102" t="s">
        <v>288</v>
      </c>
    </row>
    <row r="8" spans="1:6" ht="30.75" hidden="1" thickBot="1" x14ac:dyDescent="0.25">
      <c r="A8" s="104" t="s">
        <v>289</v>
      </c>
      <c r="B8" s="105" t="s">
        <v>290</v>
      </c>
      <c r="C8" s="103"/>
      <c r="D8" s="105" t="s">
        <v>291</v>
      </c>
      <c r="E8" s="106"/>
      <c r="F8" s="105" t="s">
        <v>292</v>
      </c>
    </row>
    <row r="9" spans="1:6" hidden="1" x14ac:dyDescent="0.2">
      <c r="A9" s="289" t="s">
        <v>293</v>
      </c>
      <c r="B9" s="292"/>
      <c r="C9" s="278"/>
      <c r="D9" s="279"/>
      <c r="E9" s="278"/>
      <c r="F9" s="279"/>
    </row>
    <row r="10" spans="1:6" hidden="1" x14ac:dyDescent="0.2">
      <c r="A10" s="290"/>
      <c r="B10" s="293"/>
      <c r="C10" s="278"/>
      <c r="D10" s="278"/>
      <c r="E10" s="278"/>
      <c r="F10" s="278"/>
    </row>
    <row r="11" spans="1:6" hidden="1" x14ac:dyDescent="0.2">
      <c r="A11" s="290"/>
      <c r="B11" s="293"/>
      <c r="C11" s="278"/>
      <c r="D11" s="278"/>
      <c r="E11" s="278"/>
      <c r="F11" s="278"/>
    </row>
    <row r="12" spans="1:6" ht="15" hidden="1" thickBot="1" x14ac:dyDescent="0.25">
      <c r="A12" s="291"/>
      <c r="B12" s="294"/>
      <c r="C12" s="278"/>
      <c r="D12" s="280"/>
      <c r="E12" s="278"/>
      <c r="F12" s="280"/>
    </row>
  </sheetData>
  <mergeCells count="11">
    <mergeCell ref="E9:E12"/>
    <mergeCell ref="F9:F12"/>
    <mergeCell ref="A1:D1"/>
    <mergeCell ref="A3:A4"/>
    <mergeCell ref="B3:B4"/>
    <mergeCell ref="C3:C4"/>
    <mergeCell ref="D3:D4"/>
    <mergeCell ref="A9:A12"/>
    <mergeCell ref="B9:B12"/>
    <mergeCell ref="C9:C12"/>
    <mergeCell ref="D9:D1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E624A-8361-4043-9AF2-D58514C6BC8C}">
  <dimension ref="A1:F4"/>
  <sheetViews>
    <sheetView workbookViewId="0">
      <selection activeCell="B16" sqref="B16"/>
    </sheetView>
  </sheetViews>
  <sheetFormatPr baseColWidth="10" defaultRowHeight="15" x14ac:dyDescent="0.25"/>
  <cols>
    <col min="2" max="2" width="24" customWidth="1"/>
    <col min="3" max="3" width="5.28515625" customWidth="1"/>
    <col min="4" max="4" width="25" customWidth="1"/>
    <col min="5" max="5" width="4.5703125" customWidth="1"/>
    <col min="6" max="6" width="28.5703125" customWidth="1"/>
  </cols>
  <sheetData>
    <row r="1" spans="1:6" ht="28.5" customHeight="1" thickBot="1" x14ac:dyDescent="0.3">
      <c r="A1" s="107"/>
      <c r="B1" s="108" t="s">
        <v>286</v>
      </c>
      <c r="C1" s="109"/>
      <c r="D1" s="108" t="s">
        <v>295</v>
      </c>
      <c r="E1" s="109"/>
      <c r="F1" s="108" t="s">
        <v>296</v>
      </c>
    </row>
    <row r="2" spans="1:6" ht="38.25" customHeight="1" thickBot="1" x14ac:dyDescent="0.3">
      <c r="A2" s="110" t="s">
        <v>289</v>
      </c>
      <c r="B2" s="111" t="s">
        <v>290</v>
      </c>
      <c r="C2" s="109"/>
      <c r="D2" s="111" t="s">
        <v>291</v>
      </c>
      <c r="E2" s="112"/>
      <c r="F2" s="111" t="s">
        <v>292</v>
      </c>
    </row>
    <row r="3" spans="1:6" ht="36" customHeight="1" x14ac:dyDescent="0.25">
      <c r="A3" s="295" t="s">
        <v>293</v>
      </c>
      <c r="B3" s="297"/>
      <c r="C3" s="299"/>
      <c r="D3" s="300"/>
      <c r="E3" s="299"/>
      <c r="F3" s="300"/>
    </row>
    <row r="4" spans="1:6" ht="36" customHeight="1" thickBot="1" x14ac:dyDescent="0.3">
      <c r="A4" s="296"/>
      <c r="B4" s="298"/>
      <c r="C4" s="299"/>
      <c r="D4" s="301"/>
      <c r="E4" s="299"/>
      <c r="F4" s="301"/>
    </row>
  </sheetData>
  <mergeCells count="6">
    <mergeCell ref="F3:F4"/>
    <mergeCell ref="A3:A4"/>
    <mergeCell ref="B3:B4"/>
    <mergeCell ref="C3:C4"/>
    <mergeCell ref="D3:D4"/>
    <mergeCell ref="E3:E4"/>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TABLERO</vt:lpstr>
      <vt:lpstr>PLAN DE MEJORA ALINEADO CON PLA</vt:lpstr>
      <vt:lpstr>CONTROL DE DOCUMENTOS</vt:lpstr>
      <vt:lpstr>ELABORÓ, REVISÓ Y APROBÓ</vt:lpstr>
      <vt:lpstr>TABLERO!Área_de_impresión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HSE-CGIR</dc:creator>
  <cp:lastModifiedBy>Agripina Polo</cp:lastModifiedBy>
  <dcterms:created xsi:type="dcterms:W3CDTF">2017-07-17T14:55:35Z</dcterms:created>
  <dcterms:modified xsi:type="dcterms:W3CDTF">2021-01-29T17:26:20Z</dcterms:modified>
</cp:coreProperties>
</file>