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D:\Desktop\SEGUIMIENTOS\2021\TERCER SEGUIMIENTO\"/>
    </mc:Choice>
  </mc:AlternateContent>
  <xr:revisionPtr revIDLastSave="0" documentId="13_ncr:1_{6E1D037F-6B8E-4503-B345-085EF5F9C640}" xr6:coauthVersionLast="47" xr6:coauthVersionMax="47" xr10:uidLastSave="{00000000-0000-0000-0000-000000000000}"/>
  <bookViews>
    <workbookView xWindow="-120" yWindow="-120" windowWidth="20730" windowHeight="11160" xr2:uid="{00000000-000D-0000-FFFF-FFFF00000000}"/>
  </bookViews>
  <sheets>
    <sheet name="DEG-021" sheetId="1" r:id="rId1"/>
  </sheets>
  <definedNames>
    <definedName name="_xlnm.Print_Area" localSheetId="0">'DEG-021'!$A$1:$J$84</definedName>
  </definedNames>
  <calcPr calcId="18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6" i="1" l="1"/>
  <c r="H65" i="1"/>
  <c r="H62" i="1"/>
  <c r="H61" i="1"/>
  <c r="H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<sst xmlns="http://schemas.openxmlformats.org/spreadsheetml/2006/main" count="253" uniqueCount="215">
  <si>
    <t>1.1. NOMBRE DE LA DEPENDENCIA O ENTIDAD:</t>
  </si>
  <si>
    <t>1.2. ELABORADO POR:</t>
  </si>
  <si>
    <t>AGRIPINA POLO IGIRIO</t>
  </si>
  <si>
    <t>1.3. FECHA DE CORTE DE LA INFORMACIÓN:</t>
  </si>
  <si>
    <t>1.4. NOMBRE DE LA ACCIÓN</t>
  </si>
  <si>
    <t>1.5 FECHA DE INICIO</t>
  </si>
  <si>
    <t>1.7. META FÍSICA PROPUESTA</t>
  </si>
  <si>
    <t>1.8. % DE EJECUCIÓN</t>
  </si>
  <si>
    <t>1.9. LOGROS  DE EJECUCIÓN</t>
  </si>
  <si>
    <t>1.10 VALOR EJECUTADO</t>
  </si>
  <si>
    <t>1.11. OBSERVACIONES</t>
  </si>
  <si>
    <t>APOYO JURIDICO A TODAS LAS DEPENDENCIAS DEL ITA.</t>
  </si>
  <si>
    <t>REPRESENTACIÓN JUDICIAL DEL ITA EN TODOS LOS PROCESOS JUDICIALES.</t>
  </si>
  <si>
    <t>EJECUTAR EL PROCESO DE COBRO COACTIVO A MOROSOS.</t>
  </si>
  <si>
    <t>OPORTUNA RESPUESTA ACCIONES TUTELA Y REQUERIMIENTOS ENTES CONTROL</t>
  </si>
  <si>
    <t>OPORTUNA RESPUESTA A LOS DERECHOS DE PETICIÓN(PQRS) RELACIONADOS CON DERECHOS DE TRÁNSITO, COMPARENDO FÍSICO Y ELECTRÓNICO EN LO RELACIONADO CON EL COBRO COACTIVO.</t>
  </si>
  <si>
    <t>INFORME  SOBRE LAS SESIONES ADELANTADAS  EN EL COMITÉ DE CONCILIACIÓN DEL ITA.</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</si>
  <si>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</si>
  <si>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</si>
  <si>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</si>
  <si>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</si>
  <si>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</si>
  <si>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</si>
  <si>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</si>
  <si>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</si>
  <si>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</si>
  <si>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</si>
  <si>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</si>
  <si>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</si>
  <si>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</si>
  <si>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</si>
  <si>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</si>
  <si>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</si>
  <si>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</si>
  <si>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</si>
  <si>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</si>
  <si>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</si>
  <si>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</si>
  <si>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</si>
  <si>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</si>
  <si>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</si>
  <si>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</si>
  <si>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</si>
  <si>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</si>
  <si>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</si>
  <si>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</si>
  <si>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6 circulares internas (Asesoría y acompañamiento)</t>
  </si>
  <si>
    <t>Realizar un (1) Informe y presentarlo al CICCI</t>
  </si>
  <si>
    <t xml:space="preserve">
Realizar 2  Informes de evaluación y seguimiento</t>
  </si>
  <si>
    <t xml:space="preserve">Realiza (1) un informe anual Evaluación Anual del Sistema de Control Interno Contable </t>
  </si>
  <si>
    <t>Realizar (1) un informe anual Evaluación de la gestión por áreas y/o dependencias de la vigencia 2019- Ley 909 de 2014</t>
  </si>
  <si>
    <t>Realizar un (1) informe de Seguimiento  a  la  publicación  en la  web  al  31  de  enero  de  cada año de:
1. Plan de Compras
2.  Plan  Anticorrupción  (Riesgos, antitrámites, rendición de cuentas, mecanismos para mejorar la atención al ciudadano)</t>
  </si>
  <si>
    <t xml:space="preserve">Realizar (1) un informe de Seguimiento verificación Informe Ley de Cuotas </t>
  </si>
  <si>
    <t xml:space="preserve">Realizar (1) un  Informe  de  seguimiento al Diligenciamiento del Formulario de Declaración de Bienes y Rentas  por parte de los Funcionarios de la Entidad en la Página del SIGEP </t>
  </si>
  <si>
    <t xml:space="preserve">Realizar (1) un informe de Seguimiento al  del Comité de Conciliaciones </t>
  </si>
  <si>
    <t>Auditoria de gestión a los procesos</t>
  </si>
  <si>
    <t>Asesorar el 100% de  los asuntos jurídicos requeridos por las distintas  áreas administrativas de la entidad</t>
  </si>
  <si>
    <t xml:space="preserve">Llevar el registro y control del 100% de los informes que presentan los abogados contratados para llevar los procesos jurídicos de la entidad. </t>
  </si>
  <si>
    <t>Asegurar el efectivo cobro a favor del ITA del 100% de tasas de derecho de tránsito y comparendos físicos y electrónicos</t>
  </si>
  <si>
    <t>Recaudar el 100% de la información necesaria, para responder oportunamente las acciones de tutelas y requerimientos de entes de control.</t>
  </si>
  <si>
    <t>Garantizar la oportuna respuesta a las PQRS relacionadas con derechos de tránsito, comparendos físicos, y electrónicos.</t>
  </si>
  <si>
    <t>Proferir el fallo del proceso contravencional dentro de (1) año  establecidos dentro de la Ley 1843 del  14 de julio de 2017 y Reportar la información del 100% de los fallos sancionatorios/exonerados al SIMIT y Software Contravencional.</t>
  </si>
  <si>
    <t xml:space="preserve">solicitar los rangos al runt para la entrega del 100% de las comparenderas a los diferentes agentes de transito </t>
  </si>
  <si>
    <t>Implementación del SGD en un 100%</t>
  </si>
  <si>
    <t>Ejecución del Plan de Trabajo del año 2020 en Seguridad y Salud en el Trabajo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</si>
  <si>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</si>
  <si>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</si>
  <si>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</si>
  <si>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</si>
  <si>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</si>
  <si>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</si>
  <si>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Presentación oportuna de 4 informes financieros durante la vigencia 2020 con una periodicidad trimestral.</t>
  </si>
  <si>
    <t>Brindar la seguridad de acceso de los sistemas de información del ITA en un 90%</t>
  </si>
  <si>
    <t>lograr la cobertura de  un  80% de los requerimientos tecnológicos en la institución</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</si>
  <si>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</si>
  <si>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</si>
  <si>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</si>
  <si>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</si>
  <si>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</si>
  <si>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</si>
  <si>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</si>
  <si>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</si>
  <si>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</si>
  <si>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</si>
  <si>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</si>
  <si>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</si>
  <si>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</si>
  <si>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</si>
  <si>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CEPACA, en lo relacionado con la solución a peticiones recibidas en la Sede de Sabanagrande.</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</si>
  <si>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</si>
  <si>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</si>
  <si>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LIDERAZGO ESTRATÉGICO</t>
  </si>
  <si>
    <t>ENFOQUE HACIA LA PREVENCION</t>
  </si>
  <si>
    <t xml:space="preserve"> EVALUACIÓN DE LA GESTION DEL RIESGO </t>
  </si>
  <si>
    <t>RELACIÓN CON ENTES EXTERNOS DE CONTROL</t>
  </si>
  <si>
    <t>1.6. FECHA DE TERMINACIÓN</t>
  </si>
  <si>
    <t xml:space="preserve">REPORTE DE COMPARENDOS FÍSICOS Y ACUERDOS DE PAGOS </t>
  </si>
  <si>
    <t>REPORTE DE RECAUDOS MENSUALES.</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</si>
  <si>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</si>
  <si>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</si>
  <si>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</si>
  <si>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</si>
  <si>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SEGUIMIENTO AL CARGUE DE LA INFORMACIÓN POR COMPARENDOS FÍSICOS AL SIMIT.</t>
  </si>
  <si>
    <t xml:space="preserve">RECEPCIÓN DE EXPEDIENTES DE EMBRIAGUEZ </t>
  </si>
  <si>
    <t>PLAN DE MANTENIMIENTO PARA LA VIGENCIA 2021</t>
  </si>
  <si>
    <t>SEGUIMIENTO A LA EJECUCION DEL PLAN DE NECESIDADES DE INSUMOS</t>
  </si>
  <si>
    <t xml:space="preserve">Realizar Tres (3) Informes al año y enviarlos a los líderes de proceso y al Director General </t>
  </si>
  <si>
    <t xml:space="preserve">
Realizar Tres (3) actividades (correos electrónicos o folletos informativos o boletines) de Fomento de la Cultura de autocontrol </t>
  </si>
  <si>
    <r>
      <rPr>
        <sz val="8"/>
        <color indexed="8"/>
        <rFont val="Calibri"/>
        <family val="2"/>
      </rPr>
      <t xml:space="preserve">Asistir </t>
    </r>
    <r>
      <rPr>
        <sz val="8"/>
        <color indexed="10"/>
        <rFont val="Calibri"/>
        <family val="2"/>
      </rPr>
      <t xml:space="preserve"> </t>
    </r>
    <r>
      <rPr>
        <sz val="8"/>
        <rFont val="Calibri"/>
        <family val="2"/>
      </rPr>
      <t>(1) sesión de comité al año y reuniones que sea requerido el Jefe de Control Interno.</t>
    </r>
  </si>
  <si>
    <t>Realizar Un (1) Informe de seguimiento al Plan de Mejoramiento con el organismo de control (Cuenta Anual)</t>
  </si>
  <si>
    <t xml:space="preserve">Realizar 3 Seguimiento al Plan Anticorrupción y de Atención al Ciudadano </t>
  </si>
  <si>
    <t xml:space="preserve">Realizar (1) Informe de seguimiento a derechos de autor 
</t>
  </si>
  <si>
    <t>Realizar (4)  Informes de seguimiento a la austeridad en el gasto público,.</t>
  </si>
  <si>
    <t>Realizar (2) informes Pormenorizado del Estado de Control Interno, publicados en la Página Web del Instituto, y enviado al Director General del Instituto</t>
  </si>
  <si>
    <t>Realizar (2) Informes de Atención al Ciudadano sobre las quejas, sugerencias y reclamos, publicados en la página web del Instituto y enviados a la Directora General</t>
  </si>
  <si>
    <t>Realizar (1)  informe de la Evaluación del Sistema de Control Interno</t>
  </si>
  <si>
    <t>Informe sobre posibles actos de corrupción a la secretaria de Transparencia Decreto 338 de 2019 (En caso de evidenciarse)</t>
  </si>
  <si>
    <t>Realizar un Informe semestral.</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</si>
  <si>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</si>
  <si>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Reportar diariamente en un 100%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</si>
  <si>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Organizar en un 100% de manera eficiente los comparendos y expedientes del proceso contravencional de este Organismo de Tránsito.</t>
  </si>
  <si>
    <t xml:space="preserve">Enviar en un 100%  los recaudos generados por multas de comparendos físicos al Simit. </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</si>
  <si>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</si>
  <si>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en un 100% la documentacion suminstrada por los usuarios, revisar que cumplan con los requisitos para subsanar la inmovilizacion y realizar las ordenes de salida a traves del software quipux.</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</si>
  <si>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</si>
  <si>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Controlar en un 100% toda la información que se reporta diariamente al Simit por el ITA.</t>
  </si>
  <si>
    <t xml:space="preserve">Recibir los comparendos que entrega la policia nacional e  ingresarlos  en un 100% en las carpetas debidamente foliados </t>
  </si>
  <si>
    <t>Actualizar el plan de mantenimiento de la entIdad  aplicable a la vigencia 2021.</t>
  </si>
  <si>
    <t>Suplir las necesidades de papeleria y demás insumos de cada una de las dependencias en un 80%</t>
  </si>
  <si>
    <t>Ejecucion de los recaudos proyectados en el presupueso para la vigencia 2021</t>
  </si>
  <si>
    <t>EVALUACIÓN Y SEGUIMIENTO- INFORMES DE LEY E INSTITUCIONALES-AUDITORIAS A LA GESTION</t>
  </si>
  <si>
    <t>Se cumplió en un 100% con la EDL del período 2020-2021 y se dio inicio a la concertación de compromisos del período 2021-2022. Se realizó jornada de socialización de la normatividad respectiva</t>
  </si>
  <si>
    <t>N/A</t>
  </si>
  <si>
    <t xml:space="preserve">Se realizo la concertacion de metas para la vigencia 2021 con los jefes de area, las cuales quedaron plasmadas en el formato de Plan de Accion de la Gestion Administrativa y se realiza seguimento trimestralmente. </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</si>
  <si>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</si>
  <si>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</si>
  <si>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</si>
  <si>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</si>
  <si>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</si>
  <si>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</si>
  <si>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NA</t>
  </si>
  <si>
    <t>Esta actividad esta programada para el mes de diciembre  del 2021</t>
  </si>
  <si>
    <t>Dentro del periodo comprendido, no se han tenido comparendos en estado caducado, a la fecha aún se encuentran dentro del tèrmino legal para generar la resolucion saniconatoria, sin embargo la gran mayoria ya tiene resolución sancion día 31.</t>
  </si>
  <si>
    <t>Este archivo se encuentra organizado, cronologicamente y los expedientes de embriagues en su respectivo folder foliado, así mismo se lleva el control en la base de datos excel de los expedientes entregados por la Policia Nacional.</t>
  </si>
  <si>
    <t xml:space="preserve">El procedimiento Contravencional se ajusta conforme a lo establecido en los terminos legales, garantizando así el debido proceso de los posibles infractores de las normas de Tránsito. Cumpliendo con lo establecido enla ley 1843/2017 y la ley 769/2002 y demás normas. </t>
  </si>
  <si>
    <t xml:space="preserve">El reporte de cargue de información de comparendos, resolucion, y recaudo, se realiza a diario por token simit y es generado al Simit, y se revisa si la información fue cargada correctamente o si existen errores en la carga , las cuales se  envia los ingenieros para la correcion en los planos.  </t>
  </si>
  <si>
    <t xml:space="preserve">Los comparendos por embriaguez, entregados por la Policia Nacional, son foliados y llevados en expedientes, para su posterior envío a los inspectores de transito, para que inicien todo el proceso contravencional.  </t>
  </si>
  <si>
    <t>De acuerdo a la ejecucion que se lleva hasta el momento dentro de los procesos adelantados en la oficina de contratacion del Instituto de Transito del Atlantico estos se encuentran dentro de  los lineamientos legales establecidos</t>
  </si>
  <si>
    <t>La publicacion del Plan Anual de Adquisiciones se realizo a traves de la Pagina Web del Instituto y la pagina del SECOP el 31 de Enero del 2021</t>
  </si>
  <si>
    <t xml:space="preserve">Se tiene organizado el archivo fisico de los contratos sucritos en el instituto y actualizada a la fecha la base de datos de contratacion.  En la Plantaforma SIA OBSERVA y SECOP se encuentra la informacion contractual. </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</si>
  <si>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adquira las licencias legales para el funcionamiento de sus equipos. </t>
  </si>
  <si>
    <t>Se mantiene la información documental de los registros que hacen parte de los procesos contractuales acorde a los parámetros establecidos en el Modelo Integrado de Planeacion y Gestion. Teniendo en cuenta la modalidad de contratacion se diligencia el Check list y se soporta con la documentacion correspondiente en cada carpeta.</t>
  </si>
  <si>
    <t xml:space="preserve">Se ha cumplido con esta meta satisfatoriamente,  en la solicitud y distribución de rangos para comparendos fisicos y electronicos de la Entidad, a la fecha tenemos el insumo de rangos, para la operatividad y control por  infracciones de en el Departamento. </t>
  </si>
  <si>
    <t xml:space="preserve">A la fecha se recepciona toda la documentación solicitada por los inspectores de transito, para realizar la entrega de las ordenes de salida, por vehiculos inmovilizados, a traves de correo electronico. </t>
  </si>
  <si>
    <t xml:space="preserve">Se realizo el  diligenciamiento del Formulario Único Reporte de Avance de la Gestión FURAG, nos encontramos analizando los resultados arrojados por la evaluacion y asi eleborar el plan de accion que nos permitira alcanzar los objetivos propuestos. </t>
  </si>
  <si>
    <t>Se ha puesto en conocimiento  a  los funcionarios de las siguientes circulares: 
Circular interna 01: Reciclaje de basuras nuevo código de colores. 
Circular interna 02: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 
Circular Interna 03: Circular Externa 001-2021 Colombia Compra Eficiente “Obligatoriedad en el uso del Secop II vigencia 2021". 
Circular Interna 04: Obligación y responsabilidad de los servidores públicos de dar trámite a las PQRS en el ITA". 
Circular interna 05: Mecanismo de atención al ciudadano, Ley 1712 de 2014.  
Circular interna 06: Decreto Ley 403 de 2020, Por el cual se dictan normas para la correcta implementación del Acto Legislativo 04 de 2019 y el fortalecimiento del control fiscal.
Circular interna 07: Lineamientos proceso electoral.</t>
  </si>
  <si>
    <t>Teniendo en cuenta la información suministrada por la Oficina Asesora de Planeación, se realizó seguimiento con corte a 31 de marzo y 30 de junio del 2021 y el próximo seguimiento corresponde al 30 de septiembre una vez se consolide la información.</t>
  </si>
  <si>
    <t>Esta actividad se viene realizando de acuerdo al cronograma para la vigencia 2021 (Se han enviado tres correos electronicos fomentando la cultura de autocontrol: 11 mayo, 29 junio, 14 julio)</t>
  </si>
  <si>
    <t xml:space="preserve">La Oficina de Control Interno asistió a los comités de gestión y desempeño, al comité de conciliación y ejerció la secretaria del comité de control interno,  ademas hizo presencua en  los  comités de dirección y al comité de Sostenibilidad contable, como evidencia de ello, se encuentran las actas del comité de Gestión y desempeño  que reposan en la oficina de Planeación, Jurídica y las custodiadas por la contadora de la entidad como secretaria del comité de sostenibilidad contable </t>
  </si>
  <si>
    <t xml:space="preserve">Este informe se realiza semestral, el cual corresponde al corte de Junio 30 del 2021,  y se espera a la fecha la realización de las acciones recomendadas por la OCI, las cuales son urgentes y necesarias para la gestión del riesgo de la entidad, informadas en el mes de Enero del 2021. A corte de Junio 30 se evidencio el ajuste de la política de gestión del Riesgo  y de las matrices de riesgos, trabajadas con cada líder de proceso, con la asesoría de la oficina de planeación. Además la oficina de Control Interno, ha realizado seguimiento a la gestión del riesgo mediante el ejercicio de las auditorías internas a la gestión. </t>
  </si>
  <si>
    <t>La Información rendida bajo la modalidad cuenta anual, a la contraloría departamental, se realizó en el mes de marzo del presente año, en cuanto a la presentación de esta información la vigencia pasada, no dio lugar a plan de mejoramiento. Contrario a la auditorias realizada por este ente de control a la razonabilidad de los estados financieros de las vigencias 2018, 2017 y 2016, existía un proceso abierto de seguimientos a las acciones de mejoras producto de estas auditorías, las cuales ya fueron enviados y aceptados por la contraloría departamental.  Se realizo seguimiento a la consolidacion y envio de planes de mejormaiento con la contraloria Despartamental, de la auditoria a la gestion , de la cual surgieron seis hallazgos y se encuentran trabajando las distintas dependencias. Dentro de los hallazgos  mas significativos, se encuentra la depuracion de la cartera, accion la cual ha mostrado avence y a si mismo el comite de sostenibilidad contable ha llevado a cabo reuniones de toma de desiciones al respecto</t>
  </si>
  <si>
    <t>Se realizó Informe de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economicos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t>
  </si>
  <si>
    <t>Se realizó el primer seguimiento al plan anticorrupción y de atención al ciudadano el cual fue publicado los primeros 5 días del mes de mayo. Se realizó una serie de recomendaciones. El segundo seguimiento se realizó en el mes de septiembre, por lo que corresponde el proximo seguimiento al corte del mes de diciembre del 2021.</t>
  </si>
  <si>
    <t>En Enero de realizó el informe de austeridad al gasto, con corte a diciembre 30 del 2020, porque se debe contar con la informacion posterior a los cierres contables y presupuestales, para verificar los gastos trimestrales por conceptos generales, contratación, personales, entre otras. El segundo reporte correspondió al corte de marzo 30 y se presentó en el mes de abril. el tercer reporte correpondió al corte de junio 30 y se presentó en el mes de julio. el cuarto reporte correponde al corte de septiembre y se presentará en el mes de octubre.</t>
  </si>
  <si>
    <t xml:space="preserve">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En el informe con corte a Diciembre del 2020, esta evaluación arrojó un resultado de cumplimiento del 32%, lo cual arroja la necesidad de elaboración de un plan de mejoramiento priorizando las actividades más críticas, es decir las que se encuentran con un porcentaje de cero cumplimiento. El segundo seguimiento es con corte a Junio 30 y se publicó en el mes de Julio  , arrojando un resulatdo del 44 % </t>
  </si>
  <si>
    <t>Se realizó seguimiento al plan de mejora producto de la auditoria del seguimiento con corte a 30 de diciembre de la vigencia 2020. 
Se le ha realizado seguimiento en el mes de enero y febrero, se realizaron verificaciones al comportamiento de las solicitudes del mes de abril, mayo y junio, este informe fue enviado a la dirección, subdirección administrativa y financiera y publicada en la página web. Producto del informe del primer trimestre , surgiron unas inconsistencias en el manejo del tramite, por lo cual se reunio el comite de Control Interno y producto de esa reunion surgio un plan de accion, el cual es objeto de seguimiento de la OCI, Con fecha de verificacion de avance el 15 de Octubre del 2021. Se estan realizando seguimientos mensuales por parte de ls araes encargadas y de la OCI, a fin de evitar el aumento en los casos de estemporaneidades en las respuestas.</t>
  </si>
  <si>
    <t xml:space="preserve">La encuesta FURAG, fue diligenciada en el aplicativo de la función Pública, el 25 de marzo del 2021 se recibieron los resultados en el mes de Junio, se obtuvo un porcentaje de cumplimiento del 65%, al respecto a función pública sugirió una serie de revisiones y recomendaciones, las cuales ya fueron informadas a la oficina de Planeación para que se realice lo requerido.  </t>
  </si>
  <si>
    <t>Se realizó evaluación a la gestión por dependencia, en el formato sugerido por el consejo asesor del gobierno nacional, como producto de esta evalución surgieron una serie de recomendaciones como lo son el diligenciamiento de indicadores, justificación de metas,e informes de gestión por áreas. Estas evaluaciones fueron enviadas a la direccion, lideres de proceso y publicadas en la pagina web del ITA.</t>
  </si>
  <si>
    <t>Se verificó la publicación del plan anticorrupción y de atencion al ciudadano, del plan de compras y del presupuesto de la entidad, todos en la página web del ITA, el 30 de enero de la presente vigencia.</t>
  </si>
  <si>
    <t xml:space="preserve">En el  mes de Septiembre  se diligencio la encuesta de Ley de cuotas en la pagina de la Funcion publica, se recibio acuse de recibo del mismo </t>
  </si>
  <si>
    <t>Este seguimiento se realizó en el mes de Agosto de 2021.</t>
  </si>
  <si>
    <t>Se realizará informe de consolidacion de las decisiones tomadas en las reuniones del comité de conciliaciones del ITA.</t>
  </si>
  <si>
    <t xml:space="preserve">No se han detectados hechos comprobables de actos de corrupción. </t>
  </si>
  <si>
    <t>Se adelantó auditoria a la contratación del segundo semestre de la vigencia 2020, se está adelantando auditoría al proceso de contratación I semestre de 2021, a los  trámites del ITA, al  control interno contable, de seguimiento a la caja menor, auditoría al proceso de Reeducación al Conductor.</t>
  </si>
  <si>
    <t>Se suscribio el contrato LP 006-2021, que tiene por objeto SERVICIO DE ALISTAMIENTO, DIGITALIZACION, INDEXACION E INVENTARIO DEL ARCHIVO DE LOS EXPEDIENTES DEL PARQUE AUTOMOTOR- FASE 1 DEL TRANSITO, ASI COMO DISPONER DE UNA HERRAMIENTA DE VISUALIZACION DE LOS DOCUMENTOS PREVIAMENTE DIGITALIZADOS. Con el que se proyecta digitalizar que a finalizar el año  1,200,000 folios, para lo cual se esta entregando diariamente 25,110 folios, y hasta la fecha se ha entregado 340 mil folios. en este mismo  contrato el proveedor implementara en la entidad una herramienta de visualizacion con las imagenes digitalizadas, para el area de tramites. Como complemento a este desarrollo, se esta realizando revision y ajuste de las tablas de retencion documental, asi como se continua  archivando las inserciones en los expedientes vehiculares , es decir ubicar en sus respectivas cajas  se han archivado a la fecha de este seguimiento 20 folios.</t>
  </si>
  <si>
    <t xml:space="preserve">El plan de bienestar se viene desarrollando acorde a la programación, y lleva un 75% ejecutado: en el trimestre  de julio a septiembre se desarrollaron las siguientes actividades: Dia del servidor público, actividades deportivas, cursos artesanías ( globos y chocolates) y caminata ecológica. </t>
  </si>
  <si>
    <t xml:space="preserve">El programa de capacitación se ha ejecutado en un 75%, desarrollándose en total 21 eventos. En el trimestre de julio a septiembre, se organizaron3 capacitaciones (inducción gestión documental, capacitación orientación al ciudadano, capacitación cobro coactivo) </t>
  </si>
  <si>
    <t>El manual se adoptó mediante resolución 438 de diciembre 7 de 2020. En el 2021, se cumplió con la etapa e publicación en la pagina web de la entidad y se les comunicó a todos los servidores, a través de su correo electronico. Actualmente la entidad, se dio inicio a un estudio, para adelantar un proceso de reorganización administrativa, para ajustar la planta a las necesidades de la entidad.</t>
  </si>
  <si>
    <t>la subdireccion administrativa y financiera canaliza las ordenes de pago una vez realizado el pago, con el fin de enviarlos a la carpeta unica en la oficina de contratacion, según el procedimiento implementado para esta vigencia, desde la cuenta de corbro o factura radicada hasta el comprobante de egreso una vez ha sifdo cancelada la obligacion. Asi mismo con la obligatoriedad de la implementacion en el proceso contractual del sistema de electronica para la contratacion publica SECOP II, la cual  es una plataforma transaccional en la cual las Entidades Estatales pueden hacer todo el Proceso de Contratación en línea a partir del 1 de julio de de 2021, las cuentas de cobro son aprobadas por el supervisor.</t>
  </si>
  <si>
    <t>Con corte al tercer trimestre, se  ha contratado la mayoria de los mantenimientos: al mes de julio se realizo la invitacion de minima cuantia para el mantenimiento preventivo y correctivo de las plantas electricas de la entidad, IMC 019-2021, asi mismo se solicito adicion del contrato de manejo integrado de plagas, ya que a solicitud del archivo central se requeria realizar un control  de palomas, Dentro del plan de mantenimiento se inclueye tambien el mantenimiento de la infraestructura, para esto se suscribio el contrato LP 007-2021 que tiene por objeto el mantenimiento, reparacion y adecuacion de las instalaciones del instituto de transitos del Atlantico.                                                                                                                                                 En el trimestre anterior se contrato el mantenimiento preventivo y correctivo de aires acondicionados IMC 017-2021 y en el primer trimestre anterior se contratató el programa´manejo integrado de plagas de la Entidad, mediante la invitacion de minima cuantia 002- 2021, en el cual se incluyo, sanitizacion y desinfeccion de las areas en todas las sedes de la entidad para la prevencion del covid, cumpliendo con los protocolos de bioseguridad, control de plagas, instalacion y mantenimiento  de trampas para roedores, mantenimiento de las pozas septicas, laminas atrapa insectos para lamparas 925, y fumigacion especial para archivos y documentos.Solo falta la contratacion para el mes de noviembre del mantenimiento preventivo y correctivo de los extintores.</t>
  </si>
  <si>
    <t xml:space="preserve"> Se realizo orden de compra  74726 mediante la tienda virtual del estado colombiano para la adquisicion de toner lexmark, para garantizar el servicio en las sedes de la entidad , en el primer trimestrer se contrato el suministro de elementos bioseguridad IMC 009-2021, Elementos de papeleria y utiles de oficina IMC 010-2021, Suministro de toner Lexmark IMC 004-2021, Elementos de aseo y cafeteria IMC 012-2021. se realizo seguimiento al consumo de estos elementos.</t>
  </si>
  <si>
    <t xml:space="preserve">el comportamiento de  lo conceptos que generan ingresos en la entidad, para el tercer trimestre se proyecto un porcentaje de ejecucion del 75% y a la fecha se ha ejecutado  $27,683 millones de pesos aproximadamente que representa el 78% de ejecucion, esto obedece a que segun la ordenanza 532 de 2021 del 3 de septiembre de 2021, la Asamblea del Atlántico, aprobó condiciones especiales de pago para los responsables del pago de derechos administrados por el Instituto de Transito Departamental, tal como lo establece el articulo sexto de la mencionada ordenanza.
</t>
  </si>
  <si>
    <t>Se han realizado dos informes financieros trimestrales y en el mes de octubre se realizara el tercer informe financiero con corte a septiembre a la espera de la consolidacion de los reportes de terceros como simit y construseñales.</t>
  </si>
  <si>
    <t>el tercer informe se presentara en octubre de 2021</t>
  </si>
  <si>
    <t>Se realizo el aumento de capacidad del ancho de banda de 15 megas a 30 Megas en el contrato con el proveedor de Movistar del cual se había establecido en el año 2019 y el cual se obtuvo un descuento por realizar una suscripción por 2 años en las sedes de Barranquilla y Sabanagrande se realizo también la adquisición de un lote de direccionamiento IPv6 para las sedes de Sabanagrande y Barranquilla. Se realizo la contratación de un ingeniero de sistemas para el soporte en la sede de Sabanagrande por un periodo de 6 meses, se realizo la renovación de 90 licencias del antivirus Kaspersky Cloud Security Select por el periodo de 1 año de suscripción de licencia, se realizo la adquisición de un canal de internet secundario para utilizarlo de Backup con la empresa Colombus Networks con el fin de evitar riesgos en perdida del servicio a través de este medio. Se realizo la renovación del licenciamiento de 2 fortigate 100E, 2 FortiAP 221C y la adquisición de 2 FortiAP nuevos para la Sede Administrativa en Barranquilla y la Sede de Sabanagrande. se realizo la renovacion por un periodo de 3 meses mas de un ingeniero para el soporte en la sede de sabanagrande.</t>
  </si>
  <si>
    <t>Para la ultima entrega se realizara la compra de 4 Switch para el mejoramiento de las redes en el Transito  del Atlántico, contratar los servicios de almacenamiento y custodia de medios magnéticos</t>
  </si>
  <si>
    <t>Se realizo la renovación del Certificado digital de la Directora para los tramites que se realizan en el Transito de Sabanagrande. Se realizo la compra del certificado digital de la funcionaria OLGA GOMEZ MORALES para la realización de tramites en la sede de Sabanagrande. Se realizo la renovación de 108 cuentas de correo con el proveedor de Google Workspace. se realizo la renovación del dominio transitodelatlantico.gov.co y la compra de un certificado digital para el portal web del instituto, se realizo el contrato para el servicio de todos los mantenimientos preventivos y correctivos de los equipos de la institución, se realizo la renovación tecnológica de 14 computadores a través de la tienda virtual del estado colombiano para el área de atención al cliente y la oficina de sistemas del Instituto, se realizo la compra de 2 monitores para el área de atención al cliente y 2 soportes de TV para los mismos., se realizo la compra de 5 dispositivos biometricos que estan conformados por (camara web, huellero y pad de firma) y se realizo la adquisicion de un certificado digital para realizar inscripciones de personas en el RUNT.</t>
  </si>
  <si>
    <t>Para la ultima entrega se realizara la adquisición de 2 equipos de control de entrada y salida de personal para llevar el registro de todos los funcionarios de la Institución, se realizara la compra de 2 equipos para los jefes de Oficina de Control Interno y de la Oficina de Jurídica, 1 certificado digital para el funcionario RAMON FRUTO para cargar los accidentes en el HQ-RUNT que ocurren en el Departamento del Atlántico, y la adquisición de una herramienta para llevar el sistema de gestión de calidad de la institución.</t>
  </si>
  <si>
    <t>En relación con el primer objetivo de gestión,  se afirma que la Oficina Jurídica ha efectuado la revisión de 115 resoluciones proyectadas por las diferentes dependencias para la firma de la Directora. Del mismo modo, se ha encargado de la revisión de asuntos tales como; liquidación de contratos, recurso de insistencia, reembolso de caja menor, convenios interadministrativos con diferentes organismos de tránsito, inscripción a una capacitación para (6) funcionarios, estímulos educativos a (6) funcionarios (entre otros).
Adicionalmente, ha verificado lo concerniente a resoluciones de comisión de personal, bonificación de servicios para (19) funcionarios, capacitaciones a tres funcionarias, pago de bono pensional para (19) funcionarios, bonificación para (3) funcionarios, revisión de indemnización sustitutiva, modificación del cronograma para la presentación y selección de diversos proyectos.
En esta misma línea, ha revisado las resoluciones relativas a vacaciones de (17) funcionarios, encargo de (2) funcionarias, recusaciones, prorroga de negociación sindical, apoyo monetario para estudiantes, capacitación de archivo y manejo documental, bonos de antigüedad para (2) funcionarios, auxilio de lentes para (16) funcionarios, revisión de la ordenanza 532 del 2021, el pliego de peticiones y su nuevo costo presentado por la organización sindical 2021.
Seguidamente, se revisó la resolución por auxilio de muerte para (1) funcionario. Se revisó la convocatoria para proveer cargos, el acta de reunión del COCOLA, la situación administrativa de un funcionario, el estímulo educativo de (5) funcionarios, respuestas a entes de Control,  y respuesta al recurso de reposición contra la resolución 161.
También, se han revisado los proyectos de ordenanza y descuentos moratorios, la convención colectiva 2021-2022, resolución de licencia ordinaria para un funcionario, ajuste salarial 2021, auxilio educativo para los funcionarios del ITA, aplazamiento de vacaciones para una funcionaria, revisión de un caso por inexactitud al momento de realizar la vinculación al sistema de pensiones. 
Finalmente, en cuanto a revisiones se refiere se efectuó la aceptación de renuncia de un funcionario, la designación de los representantes del COCOLA, la convocatoria COPASO, resolución de desarrollo de estudios técnicos para la reorganización y la revisión de situaciones de error al pago mediante el sistema PSE.
En relación con el apoyo jurídico, la Oficina Jurídica a realizado diversas asesorías en lo concerniente al proceso de instalación del sistema de gestión documental Orfeo para el manejo de peticiones de foto multa en estado contravencional (Inspectores) y las de devolución de dinero; área de atención al cliente ante diferentes consultas de los usuarios; Ley de Patios y Parqueadero;  socialización con el sindicato frente a la restructuración planta y por último, se brindó soporte a respuesta o concepto técnico frente a conciliación extrajudicial. 
De igual forma, se brindó apoyo para la aplicación y parametrización de los descuentos ordenados por la Ordenanza 532 y Ley 2155 de 2020, para el tema de derechos de tránsito y multas, respectivamente.</t>
  </si>
  <si>
    <t>Se cumplió el 100% de la meta propuesta con corte a septiembre.</t>
  </si>
  <si>
    <r>
      <rPr>
        <b/>
        <sz val="9"/>
        <color theme="1"/>
        <rFont val="Arial"/>
      </rPr>
      <t xml:space="preserve">GESTIÓN DE COBRO COMPARENDOS FÍSICOS Y DERECHOS DE TRÁNSITO:
GESTIÓN PERSUASIVA
</t>
    </r>
    <r>
      <rPr>
        <sz val="9"/>
        <color theme="1"/>
        <rFont val="Arial"/>
      </rPr>
      <t xml:space="preserve">• </t>
    </r>
    <r>
      <rPr>
        <b/>
        <sz val="9"/>
        <color theme="1"/>
        <rFont val="Arial"/>
      </rPr>
      <t>Campañas a través de mensaje de SMS.</t>
    </r>
    <r>
      <rPr>
        <sz val="9"/>
        <color theme="1"/>
        <rFont val="Arial"/>
      </rPr>
      <t xml:space="preserve"> Una vez analizada y segmentada la cartera se proyectan mensajes de texto para cada universo de clientes: Acuerdos de pagos incumplidos, en cobro coactivo, pendiente de cobro coactivo, prescritos etc.
• </t>
    </r>
    <r>
      <rPr>
        <b/>
        <sz val="9"/>
        <color theme="1"/>
        <rFont val="Arial"/>
      </rPr>
      <t>Campañas a través de correo electrónico</t>
    </r>
    <r>
      <rPr>
        <sz val="9"/>
        <color theme="1"/>
        <rFont val="Arial"/>
      </rPr>
      <t xml:space="preserve">. Se realizó labor de ubicabilidad de los deudores reportados en las carteras, una vez obtenida información se envían mensajes persuasivos a los correos electrónicos, suministrando link de pagos, link de página web de la entidad y link de agendamiento de citas para atención en oficina. http://bit.ly/PROGRAMA_CITA
• </t>
    </r>
    <r>
      <rPr>
        <b/>
        <sz val="9"/>
        <color theme="1"/>
        <rFont val="Arial"/>
      </rPr>
      <t xml:space="preserve">Campañas a través de Correspondencia. </t>
    </r>
    <r>
      <rPr>
        <sz val="9"/>
        <color theme="1"/>
        <rFont val="Arial"/>
      </rPr>
      <t xml:space="preserve">Esta campaña se realiza con el objeto de fortalecer la labor de recordación de pago en relación con los  acuerdos de pago.
• </t>
    </r>
    <r>
      <rPr>
        <b/>
        <sz val="9"/>
        <color theme="1"/>
        <rFont val="Arial"/>
      </rPr>
      <t>Envío de correspondencia para la notificación de actos y en la  jurisdicción coactiva.</t>
    </r>
    <r>
      <rPr>
        <sz val="9"/>
        <color theme="1"/>
        <rFont val="Arial"/>
      </rPr>
      <t xml:space="preserve"> Se envió Citación y Notificación de Comparendos 2018. Así como la radicación de oficios de embargos.
• </t>
    </r>
    <r>
      <rPr>
        <b/>
        <sz val="9"/>
        <color theme="1"/>
        <rFont val="Arial"/>
      </rPr>
      <t xml:space="preserve">Campañas a través de Comunicaciones:
</t>
    </r>
    <r>
      <rPr>
        <sz val="9"/>
        <color theme="1"/>
        <rFont val="Arial"/>
      </rPr>
      <t>o Actualidad Noticiosa Emisoras ABC Ventura Diaz.
o Noticiero Telecaribe CV Noticias.
o Atlántico en Noticias Jorge Cura radial.</t>
    </r>
    <r>
      <rPr>
        <b/>
        <sz val="9"/>
        <color theme="1"/>
        <rFont val="Arial"/>
      </rPr>
      <t xml:space="preserve">
ACUERDOS DE PAGO REALIZADOS 2021
</t>
    </r>
    <r>
      <rPr>
        <sz val="9"/>
        <color theme="1"/>
        <rFont val="Arial"/>
      </rPr>
      <t>Se autorizó la creación de un usuario y contraseña para que las personas encargadas de realizar acuerdos de pago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t>
    </r>
    <r>
      <rPr>
        <b/>
        <sz val="9"/>
        <color theme="1"/>
        <rFont val="Arial"/>
      </rPr>
      <t xml:space="preserve">
COMPARENDOS FÍSICOS
</t>
    </r>
    <r>
      <rPr>
        <sz val="9"/>
        <color theme="1"/>
        <rFont val="Arial"/>
      </rPr>
      <t xml:space="preserve">En el mes de enero, se llevaron a cabo 32 acuerdos de pago por comparendos físicos con fecha de corte al 29 de enero del 2021. En el mes de febrero se efectuaron 55 acuerdos de pago, en marzo fueron 99 acuerdos de pago, en el mes de abril 85, en el mes de mayo 39, en el mes de junio fueron 47, en julio 54, en agosto 40 y finalmente, en el mes de septiembre fueron 25. El total de los acuerdos de pago por </t>
    </r>
    <r>
      <rPr>
        <b/>
        <sz val="9"/>
        <color theme="1"/>
        <rFont val="Arial"/>
      </rPr>
      <t>comparendo físico</t>
    </r>
    <r>
      <rPr>
        <sz val="9"/>
        <color theme="1"/>
        <rFont val="Arial"/>
      </rPr>
      <t xml:space="preserve"> celebrados durante los meses de enero hasta septiembre fueron </t>
    </r>
    <r>
      <rPr>
        <b/>
        <sz val="9"/>
        <color theme="1"/>
        <rFont val="Arial"/>
      </rPr>
      <t xml:space="preserve">476.
DERECHOS DE TRÁNSITO
 </t>
    </r>
    <r>
      <rPr>
        <sz val="9"/>
        <color theme="1"/>
        <rFont val="Arial"/>
      </rPr>
      <t xml:space="preserve">En cuando a los Derechos de Tránsito, en el mes de enero se realizaron 03 acuerdos de pago con fecha de corte del 31 de enero; en el mes de febrero se realizaron 27 acuerdos de pago con fecha de corte del 28 de febrero del 2021, en el mes de marzo 12 acuerdos de pago, en el mes de abril 23 acuerdos de pago, en el mes de mayo se efectuaron 39 acuerdos de pago, en el mes de junio se realizaron 20 acuerdos de pago, en el mes de julio 22, en agosto 20 y finalmente, en septiembre 5. En total, a la fecha y con corte al mes de septiembre se han efectuado 171 acuerdos de pago, número inferior a los realizados por comparendos físicos. </t>
    </r>
    <r>
      <rPr>
        <b/>
        <sz val="9"/>
        <color theme="1"/>
        <rFont val="Arial"/>
      </rPr>
      <t xml:space="preserve">
GESTIÓN DE COBRO COACTIVO</t>
    </r>
    <r>
      <rPr>
        <sz val="9"/>
        <color theme="1"/>
        <rFont val="Arial"/>
      </rPr>
      <t xml:space="preserve">
</t>
    </r>
    <r>
      <rPr>
        <b/>
        <sz val="9"/>
        <color theme="1"/>
        <rFont val="Arial"/>
      </rPr>
      <t>Apoyo Gestión Coactivo:</t>
    </r>
    <r>
      <rPr>
        <sz val="9"/>
        <color theme="1"/>
        <rFont val="Arial"/>
      </rPr>
      <t xml:space="preserve"> Conforme al Plan de Cobro y Recuperación de cartera definido y previamente aprobado por el Departamento Jurídico, se realizó la siguiente gestión coactiva:
• Cantidad de Actos de Cobro realizados: Se inició proceso administrativo de cobro coactivo, con el fin de interrumpir la prescripción de los comparendos 2018 y por consiguiente aumentar el recaudo.
• Mandamientos de Pago: 17.022.
• Citaciones x Correo (Mandamiento de Pago): 14.090
• Citaciones x medios electrónicos (Mandamiento de Pago): 14.354
• Notificaciones x Correo (Mandamiento de Pago): 6.465
• Publicación por no ubicabilidad: 2.932.
o Publicación web not x aviso (Citación devuelta): 3.425.
• Cantidad de Embargos de cuentas realizados:
o Reiteración medidas de embargo (Banco) Comparendos 2016 y 2017: 28.111 registros.
o Nueva solicitud de embargo Comparendos 2018: 16.977 registros.
Preparación, depuración, segmentación y alistamiento de la cartera de Derecho de Tránsito para apertura de Proceso Administrativo de Cobro Coactivo (vigencias 2016 y 2017). La primera fase de preparación se inicia con la base entregada para la notificación de las liquidaciones oficiales (entregada en el año 2019).
● Generación de Mandamientos de pagos vigencias 2016 y 2017.
● Radicación de embargos de cuentas bancarias.
● Radicación de embargos de bienes inmuebles.
● Reiteración de embargos de vehículos.
• Mensajes de texto: Durante el año en curso se envió un total de </t>
    </r>
    <r>
      <rPr>
        <b/>
        <sz val="9"/>
        <color theme="1"/>
        <rFont val="Arial"/>
      </rPr>
      <t xml:space="preserve">1.709.302 </t>
    </r>
    <r>
      <rPr>
        <sz val="9"/>
        <color theme="1"/>
        <rFont val="Arial"/>
      </rPr>
      <t xml:space="preserve">mensajes de texto, de los cuales 932.475 corresponden a derecho de tránsito y 776.827 a comparendo físico. 
</t>
    </r>
    <r>
      <rPr>
        <b/>
        <sz val="9"/>
        <color theme="1"/>
        <rFont val="Arial"/>
      </rPr>
      <t>DESEMBARGOS</t>
    </r>
    <r>
      <rPr>
        <sz val="9"/>
        <color theme="1"/>
        <rFont val="Arial"/>
      </rPr>
      <t xml:space="preserve">
Durante el año en curso, se han realizado </t>
    </r>
    <r>
      <rPr>
        <b/>
        <sz val="9"/>
        <color theme="1"/>
        <rFont val="Arial"/>
      </rPr>
      <t>1347</t>
    </r>
    <r>
      <rPr>
        <sz val="9"/>
        <color theme="1"/>
        <rFont val="Arial"/>
      </rPr>
      <t xml:space="preserve"> desembargos por </t>
    </r>
    <r>
      <rPr>
        <b/>
        <sz val="9"/>
        <color theme="1"/>
        <rFont val="Arial"/>
      </rPr>
      <t>derechos de tránsito</t>
    </r>
    <r>
      <rPr>
        <sz val="9"/>
        <color theme="1"/>
        <rFont val="Arial"/>
      </rPr>
      <t xml:space="preserve"> y </t>
    </r>
    <r>
      <rPr>
        <b/>
        <sz val="9"/>
        <color theme="1"/>
        <rFont val="Arial"/>
      </rPr>
      <t>469</t>
    </r>
    <r>
      <rPr>
        <sz val="9"/>
        <color theme="1"/>
        <rFont val="Arial"/>
      </rPr>
      <t xml:space="preserve"> desembargos por</t>
    </r>
    <r>
      <rPr>
        <b/>
        <sz val="9"/>
        <color theme="1"/>
        <rFont val="Arial"/>
      </rPr>
      <t xml:space="preserve"> comparendos físicos</t>
    </r>
    <r>
      <rPr>
        <sz val="9"/>
        <color theme="1"/>
        <rFont val="Arial"/>
      </rPr>
      <t xml:space="preserve">, cabe anotar que para lograr la proyección de los oficios de desembargo,  el usuario debe estar al día con sus obligaciones, ya que por la suscripción de acuerdos de pago no se efectúa el levantamiento de la medida cautelar.
En primer lugar, en el mes de enero se recibieron 108 desembargos por Derechos de Tránsito y 30 desembargos por Comparendos Físicos. En el mes de febrero llegaron 118 desembargos por Derechos de Tránsito y 32 desembargos por comparendos físicos. Adicionalmente, en el mes de marzo 194 desembargos por Derechos de Tránsito y 26 desembargos por comparendos físicos. 
En el mes de abril, 50 por derechos de tránsito y 24 por comparendos físicos, en el mes de mayo podemos denotar un incremento dado que se produjeron 257 desembargos por derechos de tránsito y 97 por comparendos físicos. En el mes de junio, se han presentado 168 desembargos por derechos de tránsito y 38 por comparendos físicos. En el mes de julio, 103 fueron por derechos de tránsito y 52 por comparendos físicos. Finalmente, en el mes de agosto se realizaron 126 desembargos por derechos de tránsito y 30 por comparendos físicos. Del mismo modo, en el mes de septiembre se realizaron 223 desembargos por derechos de tránsito y 140 por comparendos físicos. 
En conclusión, se afirma que el mayor número de desembargos que recibe la Oficina Jurídica se presenta por Derechos de tránsito, el cual alcanzó el número más álgido en el mes de mayo, al igual que los comparendos físicos. El mes en que menos desembargos por derechos de tránsito se concedieron fue en abril y frente a comparendos físicos, la suma se ha mantenido constante en los demás meses, exceptuando mayo.
</t>
    </r>
    <r>
      <rPr>
        <b/>
        <sz val="9"/>
        <color theme="1"/>
        <rFont val="Arial"/>
      </rPr>
      <t>REVOCATORIAS POR COMPARENDOS FÍSICOS</t>
    </r>
    <r>
      <rPr>
        <sz val="9"/>
        <color theme="1"/>
        <rFont val="Arial"/>
      </rPr>
      <t xml:space="preserve">
La Oficina Jurídica se encarga de revisar alguno de los actos administrativos proyectados por el área de contravenciones, los cuales son para suscripción de la Directora específicamente las solicitudes de revocatoria directa de las resoluciones sanción en el que una persona sea declarada contraventora de una infracción de tránsito. Es menester resaltar que el competente para conocer y decidir sobre el mismo, es el funcionario que expidió el acto administrativo inicialmente, o su superior jerárquico.
En ese sentido, se verifica que el sustento jurídico de la resolución se encuentre acorde a lo preceptuado por el artículo 93 de la Ley 1437 de 2011, esto es, se compruebe la presencia de una de las siguientes causales:
1. Cuando sea manifiesta su oposición a la Constitución Política o a la ley.
2. Cuando no estén conformes con el interés público o social, o atenten contra él.
3. Cuando con ellos se cause agravio injustificado a una persona.
Durante los meses de enero a septiembre del 2021, se resolvieron </t>
    </r>
    <r>
      <rPr>
        <b/>
        <sz val="9"/>
        <color theme="1"/>
        <rFont val="Arial"/>
      </rPr>
      <t xml:space="preserve">19 </t>
    </r>
    <r>
      <rPr>
        <sz val="9"/>
        <color theme="1"/>
        <rFont val="Arial"/>
      </rPr>
      <t xml:space="preserve">revocatorias de las cuales se concedieron 7 y 12 se declararon improcedentes.
</t>
    </r>
    <r>
      <rPr>
        <b/>
        <sz val="9"/>
        <color theme="1"/>
        <rFont val="Arial"/>
      </rPr>
      <t xml:space="preserve"> GESTIÓN DE COBRO POR COMPARENDOS ELECTRÓNICOS:
 GESTIÓN PERSUASIVA
 ACUERDOS DE PAGO</t>
    </r>
    <r>
      <rPr>
        <sz val="9"/>
        <color theme="1"/>
        <rFont val="Arial"/>
      </rPr>
      <t xml:space="preserve">: 
Se realizaron </t>
    </r>
    <r>
      <rPr>
        <b/>
        <sz val="9"/>
        <color theme="1"/>
        <rFont val="Arial"/>
      </rPr>
      <t>673</t>
    </r>
    <r>
      <rPr>
        <sz val="9"/>
        <color theme="1"/>
        <rFont val="Arial"/>
      </rPr>
      <t xml:space="preserve"> acuerdos de pago, de los cuales se encuentran activos 219, se pagaron 10 y se anularon 6. </t>
    </r>
    <r>
      <rPr>
        <sz val="9"/>
        <color theme="1"/>
        <rFont val="Arial"/>
      </rPr>
      <t xml:space="preserve">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debían parametrizarse en el sistema y de esta forma, sólo se cambiaran las variables de cada caso particular. Dicho desarrollo quedó aprobado e inició su operación a finales del mes de junio del presente año.
</t>
    </r>
    <r>
      <rPr>
        <b/>
        <sz val="9"/>
        <color theme="1"/>
        <rFont val="Arial"/>
      </rPr>
      <t>GESTIÓN COACTIVA</t>
    </r>
    <r>
      <rPr>
        <sz val="9"/>
        <color theme="1"/>
        <rFont val="Arial"/>
      </rPr>
      <t xml:space="preserve">
En cuanto a la cuantificación de la gestión de cobro coactivo realizada para los comparendos electrónicos se señala lo siguiente: 
El mes de </t>
    </r>
    <r>
      <rPr>
        <b/>
        <sz val="9"/>
        <color theme="1"/>
        <rFont val="Arial"/>
      </rPr>
      <t>enero</t>
    </r>
    <r>
      <rPr>
        <sz val="9"/>
        <color theme="1"/>
        <rFont val="Arial"/>
      </rPr>
      <t xml:space="preserve">, se revisaron comparendos que abarcan los años de 2012 al 2021, que en la fecha bajo estudio ninguno se encontraba en proceso coactivo y tampoco se había procedido al envío de notificaciones. No se realizaron embargos y en cuanto a los desembargos se tramitaron un total de 1129. Además de esto, no se aplicaron títulos; se efectuaron 76 pagos; se revocaron 18 coactivos; no se exoneró ninguno y finalmente, se llevaron a cabo 21 acuerdos de pago. 
En consonancia con lo anterior, en el mes de </t>
    </r>
    <r>
      <rPr>
        <b/>
        <sz val="9"/>
        <color theme="1"/>
        <rFont val="Arial"/>
      </rPr>
      <t xml:space="preserve">febrero </t>
    </r>
    <r>
      <rPr>
        <sz val="9"/>
        <color theme="1"/>
        <rFont val="Arial"/>
      </rPr>
      <t>al igual que en enero se revisaron comparendos de los años 2012 al 2021, se realizaron 1799 procesos coactivos, cuyo mayor volumen se obtiene del año 2018 seguido del año inmediatamente posterior. No se hizo notificación coactiva; tampoco se realizaron embargos; en cuanto a los desembargos se efectuó un total de 291, una cifra muy inferior a la que se generó en el mes de enero; se aplicó un total de 87 títulos; se hicieron 299 pagos; se revocaron 105 coactivos; se exoneraron 0 coactivos y se efectuaron 0 acuerdos de pago.</t>
    </r>
    <r>
      <rPr>
        <i/>
        <sz val="9"/>
        <color theme="1"/>
        <rFont val="Arial"/>
      </rPr>
      <t xml:space="preserve">
</t>
    </r>
    <r>
      <rPr>
        <sz val="9"/>
        <color theme="1"/>
        <rFont val="Arial"/>
      </rPr>
      <t xml:space="preserve">En el mes de </t>
    </r>
    <r>
      <rPr>
        <b/>
        <sz val="9"/>
        <color theme="1"/>
        <rFont val="Arial"/>
      </rPr>
      <t>marzo</t>
    </r>
    <r>
      <rPr>
        <sz val="9"/>
        <color theme="1"/>
        <rFont val="Arial"/>
      </rPr>
      <t xml:space="preserve"> se iniciaron 200 procesos coactivos, no se ejecutó notificación alguna, se realizaron 1105 embargos, 199 desembargos, se aplicó tan sólo un título y se recibieron 157 pagos. Del mismo modo, en </t>
    </r>
    <r>
      <rPr>
        <b/>
        <sz val="9"/>
        <color theme="1"/>
        <rFont val="Arial"/>
      </rPr>
      <t xml:space="preserve">abril </t>
    </r>
    <r>
      <rPr>
        <sz val="9"/>
        <color theme="1"/>
        <rFont val="Arial"/>
      </rPr>
      <t>no se iniciaron procesos coactivos, se hicieron 1380 notificaciones, no se realizaron embargos, se hicieron 526 desembargos, se aplicaron 3 títulos y se recibieron 146 pagos. En el mes de</t>
    </r>
    <r>
      <rPr>
        <b/>
        <sz val="9"/>
        <color theme="1"/>
        <rFont val="Arial"/>
      </rPr>
      <t xml:space="preserve"> mayo</t>
    </r>
    <r>
      <rPr>
        <sz val="9"/>
        <color theme="1"/>
        <rFont val="Arial"/>
      </rPr>
      <t xml:space="preserve">,  se revisaron comparendos de los años 2012 al 2021, se realizaron 800 procesos coactivos cuyo volumen total se obtiene del año 2019, se efectuaron 47 notificaciones coactivas; no se realizaron embargos; en cuanto a los desembargos se realizó un total de 430; se aplicaron 185 títulos y se hicieron 110 pagos. 
En el mes de </t>
    </r>
    <r>
      <rPr>
        <b/>
        <sz val="9"/>
        <color theme="1"/>
        <rFont val="Arial"/>
      </rPr>
      <t>junio</t>
    </r>
    <r>
      <rPr>
        <sz val="9"/>
        <color theme="1"/>
        <rFont val="Arial"/>
      </rPr>
      <t xml:space="preserve">, no se iniciaron procesos coactivos y tampoco se enviaron notificaciones coactivas; no se realizaron embargos; se efectuaron 298 desembargos; no se aplicaron títulos y se efectuaron 2255 pagos. Por su parte, en el mes de </t>
    </r>
    <r>
      <rPr>
        <b/>
        <sz val="9"/>
        <color theme="1"/>
        <rFont val="Arial"/>
      </rPr>
      <t xml:space="preserve">julio </t>
    </r>
    <r>
      <rPr>
        <sz val="9"/>
        <color theme="1"/>
        <rFont val="Arial"/>
      </rPr>
      <t xml:space="preserve">a diferencia de junio se iniciaron 1600 procesos coactivos, se enviaron 301 notificaciones coactivas, se efectuaron 3000 embargos, 330 desembargos, 143 títulos aplicados, se hicieron 231 pagos, se revocaron 31 coactivos y se hicieron 66 acuerdos de pago.
Finalmente, en </t>
    </r>
    <r>
      <rPr>
        <b/>
        <sz val="9"/>
        <color theme="1"/>
        <rFont val="Arial"/>
      </rPr>
      <t xml:space="preserve">agosto </t>
    </r>
    <r>
      <rPr>
        <sz val="9"/>
        <color theme="1"/>
        <rFont val="Arial"/>
      </rPr>
      <t xml:space="preserve">se iniciaron 1000 procesos coactivos, se llevaron a cabo 3003 notificaciones, se hicieron 5846 embargos, 810 desembargos, se aplicaron 202 títulos, 310 pagos, 8 coactivos fueron revocados y se realizaron 53 acuerdos de pago. Por su parte, en septiembre no se iniciaron procesos coactivos, se enviaron 322 notificaciones, no se efectuó embargo alguno, se hicieron 322 desembargos, se aplicaron 291 títulos, se recibieron 1657 pagos, se revocaron 27 coactivos y se hicieron 32 acuerdos de pago
En cuanto al  comportamiento de la gestión coactiva con corte al 30 de septiembre del año en curso, se puede evidenciar que durante el mes de enero no hubo un impacto significativo en el proceso adelantado, pues los índices se mantuvieron por debajo de lo ejecutado en los meses subsiguientes; lo anterior, puede predicarse también del mes de febrero, abril y mayo. En el mes de marzo, el mayor impacto estuvo enmarcado en la gestión de embargos alcanzándose la suma de 1005 y ocupando el tercer lugar en relación con los otros meses frente al mayor número de embargos decretados. En consonancia con lo anterior, durante los meses de agosto y julio respectivamente se decretaron el mayor número de embargos. Finalmente, en los meses de junio y septiembre se recibieron un número total de pagos muy superior a los otros meses.
</t>
    </r>
    <r>
      <rPr>
        <b/>
        <sz val="9"/>
        <color theme="1"/>
        <rFont val="Arial"/>
      </rPr>
      <t>EMBARGOS</t>
    </r>
    <r>
      <rPr>
        <sz val="9"/>
        <color theme="1"/>
        <rFont val="Arial"/>
      </rPr>
      <t xml:space="preserve">
La Oficina Jurídica llevó a cabo una serie de embargos que constan de un total de 8846 sobre comparendos que abarcan hasta el mes de septiembre del 2021.</t>
    </r>
    <r>
      <rPr>
        <i/>
        <sz val="9"/>
        <color theme="1"/>
        <rFont val="Arial"/>
      </rPr>
      <t xml:space="preserve"> </t>
    </r>
    <r>
      <rPr>
        <sz val="9"/>
        <color theme="1"/>
        <rFont val="Arial"/>
      </rPr>
      <t xml:space="preserve">
</t>
    </r>
    <r>
      <rPr>
        <b/>
        <sz val="9"/>
        <color theme="1"/>
        <rFont val="Arial"/>
      </rPr>
      <t>DESEMBARGOS</t>
    </r>
    <r>
      <rPr>
        <sz val="9"/>
        <color theme="1"/>
        <rFont val="Arial"/>
      </rPr>
      <t xml:space="preserve">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aún cuando no haya requerimiento previo del interesado. </t>
    </r>
    <r>
      <rPr>
        <sz val="9"/>
        <color theme="1"/>
        <rFont val="Arial"/>
      </rPr>
      <t xml:space="preserve">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t>
    </r>
    <r>
      <rPr>
        <b/>
        <sz val="9"/>
        <color theme="1"/>
        <rFont val="Arial"/>
      </rPr>
      <t xml:space="preserve"> REVOCATORIAS POR COMPARENDO ELECTRÓNICO</t>
    </r>
    <r>
      <rPr>
        <sz val="9"/>
        <color theme="1"/>
        <rFont val="Arial"/>
      </rPr>
      <t xml:space="preserve">
De conformidad con lo establecido en el artículo 9° de la Ley 489 de 1998, las autoridades administrativas, de acuerdo con lo estipulado en la Constitución Política y la ley podrán mediante acto de delegación, transferir el ejercicio de algunas de las funciones a sus colaboradores o a otras autoridades con funciones afines o complementarias.
Por su parte, tal como se mencionó anteriormente, la revocatoria directa es la prerrogativa que tiene la administración para enmendar en forma directa o a petición de parte, sus actuaciones contrarias a la ley o la constitución, siempre que atenten contra el interés público o social o que generen un agravio injustificado a alguna persona. En ese sentido, la administración puede extinguir sus propios actos por las causales previstas en la ley y está facultada para hacerlo en cualquier momento.
Teniendo en cuenta lo anterior, mediante Resolución 033 de 27 de enero de 2020, la Directora del Instituto de Tránsito del Atlántico, delegó en la Jefe de Oficina Asesora Jurídica, Código 115, Grado 05, la facultad que comprende la expedición y firma de todos los actos administrativos de revocatoria directa de las resoluciones que impongan multas de tránsito, dada la naturaleza de sus funciones con relación a garantizar la legalidad de todas las actuaciones administrativas producidas en la entidad, especialmente en la jurisdicción coactiva.
Asimismo, por tratarse de un número masivo de resoluciones, se autorizó el uso de la firma por medio mecánico, de conformidad con el artículo 12 del Decreto 2150 de 1995. Por lo anterior, se profirió un total de</t>
    </r>
    <r>
      <rPr>
        <b/>
        <sz val="9"/>
        <color theme="1"/>
        <rFont val="Arial"/>
      </rPr>
      <t xml:space="preserve"> 785</t>
    </r>
    <r>
      <rPr>
        <sz val="9"/>
        <color theme="1"/>
        <rFont val="Arial"/>
      </rPr>
      <t xml:space="preserve"> actos administrativos de revocatoria, de conformidad con el artículo 93 de la Ley 1437 de 2011, por concepto de indebida notificación, caducidad, error en placa, falsedad marcaria, orden judicial, entre otros. 
</t>
    </r>
    <r>
      <rPr>
        <b/>
        <sz val="9"/>
        <color theme="1"/>
        <rFont val="Arial"/>
      </rPr>
      <t>SANEAMIENTO DE CARTERA</t>
    </r>
    <r>
      <rPr>
        <sz val="9"/>
        <color theme="1"/>
        <rFont val="Arial"/>
      </rPr>
      <t xml:space="preserve">
El artículo 5º de la Ley 1066 de 2006 establece que las entidades públicas que de manera permanente  tengan que recaudar renta o caudales públicos tienen la jurisdicción coactiva para hacer efectivas las obligaciones exigibles a su favor, para estos efectos, deberán seguir el procedimiento descrito en el Estatuto Tributario.
En cuanto a la prescripción, la Honorable Corte Constitucional en reiterada jurisprudencia ha expresado que si el Estado dentro del término previsto por la ley no ha ejercido su potestad sancionatoria, mediante la adopción de una decisión ejecutoriada antes del acaecimiento del término prescriptivo, pierde la facultad por expreso mandato legal. 
Durante el año 2021, se procedió al estudio de los requisitos de configuración del fenómeno de la prescripción para los diferentes conceptos de cobro a cargo del Instituto, valga decir, derechos de tránsito y multas derivadas por comparendos físicos y electrónicos.
En ese sentido, la declaración de la  prescripción ha sido realizada de forma individual, a solicitud de parte, a través de resoluciones emitidas por la Jefe de Oficina jurídica, quien tiene la delegación expresa del cobro coactivo. Dichas prescripciones, son otorgadas a los usuarios tomando en cuenta las siguientes:
</t>
    </r>
    <r>
      <rPr>
        <b/>
        <sz val="9"/>
        <color theme="1"/>
        <rFont val="Arial"/>
      </rPr>
      <t>CONSIDERACIONES:</t>
    </r>
    <r>
      <rPr>
        <sz val="9"/>
        <color theme="1"/>
        <rFont val="Arial"/>
      </rPr>
      <t xml:space="preserve">
</t>
    </r>
    <r>
      <rPr>
        <b/>
        <sz val="9"/>
        <color theme="1"/>
        <rFont val="Arial"/>
      </rPr>
      <t xml:space="preserve"> DERECHOS DE TRÁNSITO</t>
    </r>
    <r>
      <rPr>
        <sz val="9"/>
        <color theme="1"/>
        <rFont val="Arial"/>
      </rPr>
      <t xml:space="preserve"> 
Se da lugar a la prescripción cuando han transcurrido cinco (5) años desde la fecha de ejecutoria del acto administrativo de determinación o discusión (Estatuto Tributario, art 817#4) sin que se haya logrado el recaudo respectivo. Dicho término, se deberá contar nuevamente cuando se interrumpe por la notificación del mandamiento de pago al interesado.
</t>
    </r>
    <r>
      <rPr>
        <b/>
        <sz val="9"/>
        <color theme="1"/>
        <rFont val="Arial"/>
      </rPr>
      <t xml:space="preserve"> COMPARENDOS FÍSICOS Y ELECTRÓNICOS</t>
    </r>
    <r>
      <rPr>
        <sz val="9"/>
        <color theme="1"/>
        <rFont val="Arial"/>
      </rPr>
      <t xml:space="preserve">:
Por su parte, la prescripción de las multas de tránsito derivadas de Comparendo físico y/o electrónico puede darse en dos casos:
1.- Con ocasión a la no notificación del Mandamiento de Pago dentro de los 3 años siguientes a la ocurrencia de los hechos.
2.- Prescripción de la acción de cobro, por haber transcurrido más de 5 años desde la notificación del Mandamiento de Pago sin haber recaudado efectivamente la obligación.
Para el primer caso, el fundamento se basa en lo reglamentado por el artículo 159 de la Ley 769 de 2002 modificado por el artículo 26 de la ley 1383 de 2010, que expresa lo siguiente: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y prescribirán en tres (3) años contados a partir de la ocurrencia del hecho y se interrumpirá con la presentación de la demanda.
Por lo anterior, le corresponde al Instituto de Tránsito del Atlántico conocer y ejecutar  las sanciones derivadas por infracciones de tránsito que acaezcan en el territorio de su jurisdicción y del mismo modo, la competencia para decretar la prescripción será asumida por la entidad cuando accione u omita el deber de cobrar dichas sanciones. Por regla general, el Instituto inicia el proceso coactivo, pero cuando omite realizar la notificación del mandamiento de pago dentro de los tres años siguientes a la imposición del comparendo, ocasiona la configuración del fenómeno prescriptivo de la acción de cobro. 
En el segundo supuesto fáctico, la declaración se surte en concordancia con lo dispuesto por  el artículo 817 del Estatuto Tributario Nacional, el cual establece que:
 La acción de cobro de las obligaciones fiscales, prescribe en el término de cinco (5) años, contados a partir de:
1. La fecha de vencimiento del término para declarar, fijado por el Gobierno Nacional, para las declaraciones presentadas oportunamente.
2. La fecha de presentación de la declaración, en el caso de las presentadas en forma extemporánea.
3. La fecha de presentación de la declaración de corrección, en relación con los mayores valores.
4. La fecha de ejecutoria del respectivo acto administrativo de determinación o discusión.
Conforme lo anterior, la prescripción se configura cuando han pasado más de 5 años de la fecha de ejecutoria del Mandamiento de Pago sin haber obtenido el pago efectivo de la obligación.
</t>
    </r>
    <r>
      <rPr>
        <b/>
        <sz val="9"/>
        <color theme="1"/>
        <rFont val="Arial"/>
      </rPr>
      <t>CUANTIFICACIÓN:</t>
    </r>
    <r>
      <rPr>
        <sz val="9"/>
        <color theme="1"/>
        <rFont val="Arial"/>
      </rPr>
      <t xml:space="preserve">
</t>
    </r>
    <r>
      <rPr>
        <b/>
        <sz val="9"/>
        <color theme="1"/>
        <rFont val="Arial"/>
      </rPr>
      <t xml:space="preserve">• DERECHOS DE TRÁNSITO: </t>
    </r>
    <r>
      <rPr>
        <sz val="9"/>
        <color theme="1"/>
        <rFont val="Arial"/>
      </rPr>
      <t xml:space="preserve">Durante el 2021, se dio lugar a la prescripción de </t>
    </r>
    <r>
      <rPr>
        <b/>
        <sz val="9"/>
        <color theme="1"/>
        <rFont val="Arial"/>
      </rPr>
      <t>591</t>
    </r>
    <r>
      <rPr>
        <sz val="9"/>
        <color theme="1"/>
        <rFont val="Arial"/>
      </rPr>
      <t xml:space="preserve"> vigencias por </t>
    </r>
    <r>
      <rPr>
        <b/>
        <sz val="9"/>
        <color theme="1"/>
        <rFont val="Arial"/>
      </rPr>
      <t>derechos de tránsito</t>
    </r>
    <r>
      <rPr>
        <sz val="9"/>
        <color theme="1"/>
        <rFont val="Arial"/>
      </rPr>
      <t xml:space="preserve"> las cuales abarcan los años de 2004 al 2010, cuyo valor total asciende a la suma de SETECIENTOS CATORCE MILLONES SEISCIENTOS CUARENTA Y CUATRO MIL QUINIENTOS TREINTA Y UN PESOS </t>
    </r>
    <r>
      <rPr>
        <b/>
        <sz val="9"/>
        <color theme="1"/>
        <rFont val="Arial"/>
      </rPr>
      <t>($714.644.531)</t>
    </r>
    <r>
      <rPr>
        <sz val="9"/>
        <color theme="1"/>
        <rFont val="Arial"/>
      </rPr>
      <t xml:space="preserve">
•</t>
    </r>
    <r>
      <rPr>
        <b/>
        <sz val="9"/>
        <color theme="1"/>
        <rFont val="Arial"/>
      </rPr>
      <t xml:space="preserve"> COMPARENDOS FÍSICOS:</t>
    </r>
    <r>
      <rPr>
        <sz val="9"/>
        <color theme="1"/>
        <rFont val="Arial"/>
      </rPr>
      <t xml:space="preserve"> En relación con los </t>
    </r>
    <r>
      <rPr>
        <b/>
        <sz val="9"/>
        <color theme="1"/>
        <rFont val="Arial"/>
      </rPr>
      <t>comparendos físicos</t>
    </r>
    <r>
      <rPr>
        <sz val="9"/>
        <color theme="1"/>
        <rFont val="Arial"/>
      </rPr>
      <t xml:space="preserve">, se prescribieron </t>
    </r>
    <r>
      <rPr>
        <b/>
        <sz val="9"/>
        <color theme="1"/>
        <rFont val="Arial"/>
      </rPr>
      <t>226</t>
    </r>
    <r>
      <rPr>
        <sz val="9"/>
        <color theme="1"/>
        <rFont val="Arial"/>
      </rPr>
      <t xml:space="preserve"> y el valor total asciende a la suma de CIENTO DIEZ MILLONES TRESCIENTOS SESENTA Y CUATRO MIL NOVECIENTOS OCHENTA Y NUEVE PESOS ($110.364.989).
</t>
    </r>
    <r>
      <rPr>
        <b/>
        <sz val="9"/>
        <color theme="1"/>
        <rFont val="Arial"/>
      </rPr>
      <t>• COMPARENDO ELECTRÓNICO:</t>
    </r>
    <r>
      <rPr>
        <sz val="9"/>
        <color theme="1"/>
        <rFont val="Arial"/>
      </rPr>
      <t xml:space="preserve"> Durante el 2021, se prescribieron </t>
    </r>
    <r>
      <rPr>
        <b/>
        <sz val="9"/>
        <color theme="1"/>
        <rFont val="Arial"/>
      </rPr>
      <t>807 comparendos electrónicos</t>
    </r>
    <r>
      <rPr>
        <sz val="9"/>
        <color theme="1"/>
        <rFont val="Arial"/>
      </rPr>
      <t xml:space="preserve">. Las fechas de los anteriores abarcan aquellos mandamientos de pago notificados en el 2015 o años anteriores. 
</t>
    </r>
    <r>
      <rPr>
        <b/>
        <sz val="9"/>
        <color theme="1"/>
        <rFont val="Arial"/>
      </rPr>
      <t xml:space="preserve"> CONCLUSIÓN</t>
    </r>
    <r>
      <rPr>
        <sz val="9"/>
        <color theme="1"/>
        <rFont val="Arial"/>
      </rPr>
      <t xml:space="preserve">
Conforme lo planteado anteriormente, es posible afirmar que la mayor parte de las prescripciones concedidas por la entidad provienen de los comparendos electrónicos representando el 50%, luego siguen los derechos de tránsito con un porcentaje del 36% y finalmente, los comparendos físicos abarcan un 14% de las prescripciones que se otorgaron en el primer semestre del 2021
</t>
    </r>
  </si>
  <si>
    <t>Se cumplió el 94.4% sobre la base del 100% de la meta propuesta con corte a septiembre.</t>
  </si>
  <si>
    <r>
      <rPr>
        <b/>
        <sz val="9"/>
        <color theme="1"/>
        <rFont val="Arial"/>
      </rPr>
      <t>PETICIONES POR COMPARENDOS FÍSICOS Y DERECHOS DE TRÁNSITO EN ESTADO COACTIVO:</t>
    </r>
    <r>
      <rPr>
        <sz val="9"/>
        <color theme="1"/>
        <rFont val="Arial"/>
      </rPr>
      <t xml:space="preserve">
En cuanto a las peticiones referidas a Comparendos Físicos y Derechos de Tránsito, la oficina jurídica, con apoyo de sus asesores y funcionarios, se encarga de resolver y proyectar las respuestas respectivas. Durante el mes de</t>
    </r>
    <r>
      <rPr>
        <b/>
        <sz val="9"/>
        <color theme="1"/>
        <rFont val="Arial"/>
      </rPr>
      <t xml:space="preserve"> enero</t>
    </r>
    <r>
      <rPr>
        <sz val="9"/>
        <color theme="1"/>
        <rFont val="Arial"/>
      </rPr>
      <t xml:space="preserve">, se presentaron un total de </t>
    </r>
    <r>
      <rPr>
        <b/>
        <sz val="9"/>
        <color theme="1"/>
        <rFont val="Arial"/>
      </rPr>
      <t>178</t>
    </r>
    <r>
      <rPr>
        <sz val="9"/>
        <color theme="1"/>
        <rFont val="Arial"/>
      </rPr>
      <t xml:space="preserve"> peticiones de las cuales 127 se contestaron dentro de los términos legales y 51 fueron extemporáneas. El promedio de la extemporaneidad corresponde a 7 días calendario. En cuanto a la estadística propiamente dicha,</t>
    </r>
    <r>
      <rPr>
        <b/>
        <sz val="9"/>
        <color theme="1"/>
        <rFont val="Arial"/>
      </rPr>
      <t xml:space="preserve"> 71 % fueron temporáneas</t>
    </r>
    <r>
      <rPr>
        <sz val="9"/>
        <color theme="1"/>
        <rFont val="Arial"/>
      </rPr>
      <t xml:space="preserve"> y 29% fueron extemporáneas.
En el mes de </t>
    </r>
    <r>
      <rPr>
        <b/>
        <sz val="9"/>
        <color theme="1"/>
        <rFont val="Arial"/>
      </rPr>
      <t>febrero</t>
    </r>
    <r>
      <rPr>
        <sz val="9"/>
        <color theme="1"/>
        <rFont val="Arial"/>
      </rPr>
      <t xml:space="preserve"> el número total de peticiones recibidas aumentó considerablemente, dado que se presentaron </t>
    </r>
    <r>
      <rPr>
        <b/>
        <sz val="9"/>
        <color theme="1"/>
        <rFont val="Arial"/>
      </rPr>
      <t>402</t>
    </r>
    <r>
      <rPr>
        <sz val="9"/>
        <color theme="1"/>
        <rFont val="Arial"/>
      </rPr>
      <t xml:space="preserve"> peticiones, de las cuales 321 se contestaron dentro de los términos legales y 81 fueron respondidas extemporáneamente. El promedio de dicha extemporaneidad fueron 8.9 días calendario. Tomando en cuenta la estadística propiamente dicha, el </t>
    </r>
    <r>
      <rPr>
        <b/>
        <sz val="9"/>
        <color theme="1"/>
        <rFont val="Arial"/>
      </rPr>
      <t xml:space="preserve">80% fueron temporáneas </t>
    </r>
    <r>
      <rPr>
        <sz val="9"/>
        <color theme="1"/>
        <rFont val="Arial"/>
      </rPr>
      <t xml:space="preserve">y el 20 % restantes fueron extemporáneas. Lo anterior, da cuenta de un avance en la capacidad de respuesta entre el mes de enero y el mes de febrero. En línea con lo explicado anteriormente, para el mes de marzo del 2021 se presentaron 647 peticiones de las cuales </t>
    </r>
    <r>
      <rPr>
        <b/>
        <sz val="9"/>
        <color theme="1"/>
        <rFont val="Arial"/>
      </rPr>
      <t xml:space="preserve">340 </t>
    </r>
    <r>
      <rPr>
        <sz val="9"/>
        <color theme="1"/>
        <rFont val="Arial"/>
      </rPr>
      <t xml:space="preserve">se contestaron a tiempo y 307 extemporáneas, en otras palabras, </t>
    </r>
    <r>
      <rPr>
        <b/>
        <sz val="9"/>
        <color theme="1"/>
        <rFont val="Arial"/>
      </rPr>
      <t>53% temporáneas</t>
    </r>
    <r>
      <rPr>
        <sz val="9"/>
        <color theme="1"/>
        <rFont val="Arial"/>
      </rPr>
      <t xml:space="preserve"> y 47% extemporáneas </t>
    </r>
    <r>
      <rPr>
        <u/>
        <sz val="9"/>
        <color theme="1"/>
        <rFont val="Arial"/>
      </rPr>
      <t>(con un promedio de 7 días calendario).</t>
    </r>
    <r>
      <rPr>
        <sz val="9"/>
        <color theme="1"/>
        <rFont val="Arial"/>
      </rPr>
      <t xml:space="preserve">
En el mes de </t>
    </r>
    <r>
      <rPr>
        <b/>
        <sz val="9"/>
        <color theme="1"/>
        <rFont val="Arial"/>
      </rPr>
      <t>abril</t>
    </r>
    <r>
      <rPr>
        <sz val="9"/>
        <color theme="1"/>
        <rFont val="Arial"/>
      </rPr>
      <t xml:space="preserve">, se presentaron 520 peticiones de las cuales </t>
    </r>
    <r>
      <rPr>
        <b/>
        <sz val="9"/>
        <color theme="1"/>
        <rFont val="Arial"/>
      </rPr>
      <t>367</t>
    </r>
    <r>
      <rPr>
        <sz val="9"/>
        <color theme="1"/>
        <rFont val="Arial"/>
      </rPr>
      <t xml:space="preserve"> se contestaron a tiempo y 153 extemporáneas, con un promedio de extemporaneidad de 9 días calendario. Lo anterior, significa que el </t>
    </r>
    <r>
      <rPr>
        <b/>
        <sz val="9"/>
        <color theme="1"/>
        <rFont val="Arial"/>
      </rPr>
      <t>70% fueron contestadas a tiempo</t>
    </r>
    <r>
      <rPr>
        <sz val="9"/>
        <color theme="1"/>
        <rFont val="Arial"/>
      </rPr>
      <t xml:space="preserve"> y el 27 % extemporáneas. En el mes de </t>
    </r>
    <r>
      <rPr>
        <b/>
        <sz val="9"/>
        <color theme="1"/>
        <rFont val="Arial"/>
      </rPr>
      <t>mayo</t>
    </r>
    <r>
      <rPr>
        <sz val="9"/>
        <color theme="1"/>
        <rFont val="Arial"/>
      </rPr>
      <t xml:space="preserve"> se resolvieron un total de </t>
    </r>
    <r>
      <rPr>
        <b/>
        <sz val="9"/>
        <color theme="1"/>
        <rFont val="Arial"/>
      </rPr>
      <t>634</t>
    </r>
    <r>
      <rPr>
        <sz val="9"/>
        <color theme="1"/>
        <rFont val="Arial"/>
      </rPr>
      <t xml:space="preserve"> peticiones, de las cuales 514 se respondieron dentro de los términos legales y 120 fueron extemporáneas con un promedio de 7 días calendario </t>
    </r>
    <r>
      <rPr>
        <b/>
        <sz val="9"/>
        <color theme="1"/>
        <rFont val="Arial"/>
      </rPr>
      <t>(81% temporáneas</t>
    </r>
    <r>
      <rPr>
        <sz val="9"/>
        <color theme="1"/>
        <rFont val="Arial"/>
      </rPr>
      <t xml:space="preserve"> y 19% extemporáneas). En el mes de </t>
    </r>
    <r>
      <rPr>
        <b/>
        <sz val="9"/>
        <color theme="1"/>
        <rFont val="Arial"/>
      </rPr>
      <t xml:space="preserve">junio </t>
    </r>
    <r>
      <rPr>
        <sz val="9"/>
        <color theme="1"/>
        <rFont val="Arial"/>
      </rPr>
      <t xml:space="preserve">se respondieron </t>
    </r>
    <r>
      <rPr>
        <b/>
        <sz val="9"/>
        <color theme="1"/>
        <rFont val="Arial"/>
      </rPr>
      <t xml:space="preserve">433 </t>
    </r>
    <r>
      <rPr>
        <sz val="9"/>
        <color theme="1"/>
        <rFont val="Arial"/>
      </rPr>
      <t xml:space="preserve">peticiones, de las cuales 289 se respondieron dentro de los términos legales, 144 fueron extemporáneas con un promedio de 8 días calendario, es decir </t>
    </r>
    <r>
      <rPr>
        <b/>
        <sz val="9"/>
        <color theme="1"/>
        <rFont val="Arial"/>
      </rPr>
      <t xml:space="preserve">67% temporáneas </t>
    </r>
    <r>
      <rPr>
        <sz val="9"/>
        <color theme="1"/>
        <rFont val="Arial"/>
      </rPr>
      <t xml:space="preserve">y el 33% extemporáneas.
En el mes de </t>
    </r>
    <r>
      <rPr>
        <b/>
        <sz val="9"/>
        <color theme="1"/>
        <rFont val="Arial"/>
      </rPr>
      <t>julio</t>
    </r>
    <r>
      <rPr>
        <sz val="9"/>
        <color theme="1"/>
        <rFont val="Arial"/>
      </rPr>
      <t xml:space="preserve"> se recibieron </t>
    </r>
    <r>
      <rPr>
        <b/>
        <sz val="9"/>
        <color theme="1"/>
        <rFont val="Arial"/>
      </rPr>
      <t>604</t>
    </r>
    <r>
      <rPr>
        <sz val="9"/>
        <color theme="1"/>
        <rFont val="Arial"/>
      </rPr>
      <t xml:space="preserve"> peticiones de las cuales</t>
    </r>
    <r>
      <rPr>
        <b/>
        <sz val="9"/>
        <color theme="1"/>
        <rFont val="Arial"/>
      </rPr>
      <t xml:space="preserve"> 507</t>
    </r>
    <r>
      <rPr>
        <sz val="9"/>
        <color theme="1"/>
        <rFont val="Arial"/>
      </rPr>
      <t xml:space="preserve"> se contestaron dentro de los términos legales, 96 fueron extemporáneas con un promedio de extemporaneidad de 7.3 días calendario y 1 no tiene respuesta, ello significa que el </t>
    </r>
    <r>
      <rPr>
        <b/>
        <sz val="9"/>
        <color theme="1"/>
        <rFont val="Arial"/>
      </rPr>
      <t>84% fueron temporáneas</t>
    </r>
    <r>
      <rPr>
        <sz val="9"/>
        <color theme="1"/>
        <rFont val="Arial"/>
      </rPr>
      <t xml:space="preserve"> y el 16 % restante fueron extemporáneas. Finalmente, en el mes de</t>
    </r>
    <r>
      <rPr>
        <b/>
        <sz val="9"/>
        <color theme="1"/>
        <rFont val="Arial"/>
      </rPr>
      <t xml:space="preserve"> agosto</t>
    </r>
    <r>
      <rPr>
        <sz val="9"/>
        <color theme="1"/>
        <rFont val="Arial"/>
      </rPr>
      <t xml:space="preserve"> se recibió un total de </t>
    </r>
    <r>
      <rPr>
        <b/>
        <sz val="9"/>
        <color theme="1"/>
        <rFont val="Arial"/>
      </rPr>
      <t>424</t>
    </r>
    <r>
      <rPr>
        <sz val="9"/>
        <color theme="1"/>
        <rFont val="Arial"/>
      </rPr>
      <t xml:space="preserve"> peticiones de las cuales 385 se respondieron de forma temporánea, 27 extemporáneamente con un promedio de extemporaneidad de 8.23 días calendario (</t>
    </r>
    <r>
      <rPr>
        <b/>
        <sz val="9"/>
        <color theme="1"/>
        <rFont val="Arial"/>
      </rPr>
      <t>93% fueron temporáneas</t>
    </r>
    <r>
      <rPr>
        <sz val="9"/>
        <color theme="1"/>
        <rFont val="Arial"/>
      </rPr>
      <t xml:space="preserve"> y 7% extemporáneas) hay 3 que se encuentran sin responder y 9 oficios informativos. Frente a las 4 peticiones (1 de julio y 3 de agosto) que aún no cuentan con respuesta, se explica que 3 de ellas son peticiones reiterativas de un mismo peticionario a quien se le realizarán los envíos correspondientes finalizando el día de hoy 05 de octubre, la última presenta inconvenientes relativos a la hoja de vida del vehículo automotor, la cual también será enviada el día de hoy. 
Conforme lo explicado anteriormente, vale decir que </t>
    </r>
    <r>
      <rPr>
        <b/>
        <sz val="9"/>
        <color theme="1"/>
        <rFont val="Arial"/>
      </rPr>
      <t xml:space="preserve">con corte al 30 de septiembre </t>
    </r>
    <r>
      <rPr>
        <sz val="9"/>
        <color theme="1"/>
        <rFont val="Arial"/>
      </rPr>
      <t xml:space="preserve">se recibieron </t>
    </r>
    <r>
      <rPr>
        <b/>
        <sz val="9"/>
        <color theme="1"/>
        <rFont val="Arial"/>
      </rPr>
      <t>3842</t>
    </r>
    <r>
      <rPr>
        <sz val="9"/>
        <color theme="1"/>
        <rFont val="Arial"/>
      </rPr>
      <t xml:space="preserve"> peticiones sobre derechos de tránsito y comparendos físicos de las cuales </t>
    </r>
    <r>
      <rPr>
        <b/>
        <sz val="9"/>
        <color theme="1"/>
        <rFont val="Arial"/>
      </rPr>
      <t>2850</t>
    </r>
    <r>
      <rPr>
        <sz val="9"/>
        <color theme="1"/>
        <rFont val="Arial"/>
      </rPr>
      <t xml:space="preserve"> se respondieron de forma </t>
    </r>
    <r>
      <rPr>
        <b/>
        <sz val="9"/>
        <color theme="1"/>
        <rFont val="Arial"/>
      </rPr>
      <t>temporánea</t>
    </r>
    <r>
      <rPr>
        <sz val="9"/>
        <color theme="1"/>
        <rFont val="Arial"/>
      </rPr>
      <t xml:space="preserve"> y 979 extemporáneamente.En este punto, es pertinente indicar que la extemporaneidad en los asuntos referidos a derechos de tránsito y comparendos físicos se debe principalmente,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En conclusión, se afirma que los meses en los cuales se recibió el mayor número de peticiones hasta la fecha fueron mayo y julio respectivamente, con un total que sobrepasa las 600 peticiones. El índice de extemporaneidad fue más bajo en los meses de  agosto y enero, estando por debajo de las 55 peticiones contestadas fuera del término. Finalmente, en el mes de marzo se presentó el mayor número de extemporaneidad pero a partir de ese mes, bajó considerablemente hasta alcanzar un nivel muy ínfimo, tal como se observa en el comportamiento del mes de agosto, donde sólo 27 de 424 se contestaron fuera del término.
</t>
    </r>
    <r>
      <rPr>
        <b/>
        <sz val="9"/>
        <color theme="1"/>
        <rFont val="Arial"/>
      </rPr>
      <t>PETICIONES COMPARENDO ELECTRÓNICO EN ESTADO COACTIVO</t>
    </r>
    <r>
      <rPr>
        <sz val="9"/>
        <color theme="1"/>
        <rFont val="Arial"/>
      </rPr>
      <t xml:space="preserve">
En relación con los comparendos electrónicos, durante los meses de enero al 31 de agosto del año en curso, encontramos un total de </t>
    </r>
    <r>
      <rPr>
        <b/>
        <sz val="9"/>
        <color theme="1"/>
        <rFont val="Arial"/>
      </rPr>
      <t>1610</t>
    </r>
    <r>
      <rPr>
        <sz val="9"/>
        <color theme="1"/>
        <rFont val="Arial"/>
      </rPr>
      <t xml:space="preserve"> peticiones, de las cuales 615 fueron contestadas a tiempo y 995 extemporáneas con un promedio de extemporaneidad de 8,9 días calendario. Ello significa que, el 62% de las peticiones recibidas relacionadas con los comparendos electrónicos se responden extemporáneamente y el 38% de forma temporánea. Sin embargo, es importante destacar que el área de jurídica a aunado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t>
    </r>
  </si>
  <si>
    <r>
      <t xml:space="preserve">Durante el año en curso, el Comité de Conciliación sesionó en cuatro (8) ocasiones durante los días 01 de marzo, 26 de abril (se sesionó dos veces), el 27 de mayo del 2021, 03 de agosto (se sesionó dos veces), 03 de septiembre y el 10 de septiembre.
Allí, se discutió sobre las solicitudes de conciliación derivadas de los medios de control de nulidad y restablecimiento del derecho y reparación directa. En la reunión del 27 de mayo, se expuso la metodología para la adopción de la política de defensa y prevención del daño antijurídico, conforme lo planteado por la Agencia Nacional de Defensa Jurídica del Estado. De este modo, a través de resolución se adoptó dicha política y se plantearon los compromisos de las diferentes áreas. Las actas respectivas se encuentran anexadas en el archivo adjunto.
En las demás reuniones, se trataron temas relativos a chatarización de vehículos, resarcimiento de daños, nulidad de actos administrativos que imponen ordenes de comparendo (entre otros) 
</t>
    </r>
    <r>
      <rPr>
        <b/>
        <sz val="9"/>
        <color theme="1"/>
        <rFont val="Arial"/>
      </rPr>
      <t xml:space="preserve"> PLAN DE MEJORAMIENTO</t>
    </r>
    <r>
      <rPr>
        <sz val="9"/>
        <color theme="1"/>
        <rFont val="Arial"/>
      </rPr>
      <t xml:space="preserve">
La Procuraduría General de la Nación, mediante CIRCULAR INFORMATIVA No 006 de 19 de noviembre de 2018, resaltó la lucha contra la corrupción y el uso indebido de los recursos públicos.
Con base en lo anterior, el Instituto de Tránsito del Atlántico ha implementado y ejecutado las políticas públicas pertinentes para dar alcance a los requerimientos del ente de control. De hecho, el 31 de mayo del presente año se realizó una reunión con la Procuraduría para abordar el avance del plan de mejoramiento. En dicha reunión, se hizo énfasis en el compromiso relativo a la política de defensa judicial que el Instituto debía adelantar, para la identificación de los diferentes asuntos por los cuales la entidad es demandada.
En este orden de ideas, se explicaron los avances desarrollados por el Instituto, tales como la reunión del Comité de Conciliación, donde se discutió y aprobó la metodología para la adopción de la política de defensa, se trazaron los compromisos de las diferentes áreas, la metodología a utilizar y los tiempos para implementar la ejecución. Adicionalmente, se remitió un instructivo a las dependencias, con todas las indicaciones para cumplir con el diseño de la política de defensa según lo propuesto por la ANDJE.
En cuanto al estudio de la procedencia de la acción de repetición, al interior de la metodología para la formulación de la política de defensa, se estableció un requerimiento a los funcionarios para cooperar con la identificación de los riesgos y subcausas que pueden generar un posible daño antijurídico. De forma tal que, si eventualmente se genera una demanda con sentencia condenatoria, por una causa que sea atribuible a su dependencia, el Instituto evaluará la procedencia de la acción de repetición frente al responsable del área que manifestó no tener actividad litigiosa a su cargo, en la medida que omitió precaver o prevenir la constitución de un posible daño antijurídico.
 Del mismo modo, el día 06 de septiembre se llevó a cabo una segunda reunión con la Procuraduría donde se expuso la realización del primer paso llevado a cabo mancomunadamente por las distintas dependencias del ITA, en coordinación por la Oficina Jurídica. El día de hoy 05 de octubre las procuradoras remitieron el acta de retroalimentación, con base en ella se harán las modificaciones pertinentes para proceder con la citación del Comite en aras  de exponer y aprobar lo correspondiente.
</t>
    </r>
  </si>
  <si>
    <t>El reporte de comparendos fisicos y acuerdos de pagos, se hace diariamente a traves de Token Simit, para el reporte en el sistema de la plataforma integrada Simit, sin embargo mantenemos error en el 15% de la información por el sistema de QX, en el reporte de descarga de errores de la generación de los archivos planos.</t>
  </si>
  <si>
    <t xml:space="preserve">A la fecha no se ha podido generar este reporte del nuevo sistema contravencional, debido que existen unos errores en la districucción, estamos pendientes en la entrega del recaudo. </t>
  </si>
  <si>
    <t xml:space="preserve">Este Cargue se realiza a diario, a través, de los planos generados por la plataforma de asistencia movil asignada al ITA, al sofware contravencional de la OT. </t>
  </si>
  <si>
    <t xml:space="preserve">Los tramites en los procesos de selección de contratistas, minimas cuantias, selecciones abreviadas y licitaciones publicas que cursan en el ITA son cargados a la plataforma de SECOP y SIA OBSERVA, dentro del tiempo establecido por la ley.  hasta la fecha se han elaborado:
 Licitacion Publica: Adjudicadas 7 y en proceso 1, 
Minima Cuantia 25
Seleccion Abreviada 5
Contratacion Directa 148
Convenio de Asociacion 3
Contratos interadministrativos 1
Convenio de Cooperacion 15 </t>
  </si>
  <si>
    <r>
      <rPr>
        <b/>
        <sz val="8"/>
        <color theme="1"/>
        <rFont val="Arial"/>
        <family val="2"/>
      </rPr>
      <t xml:space="preserve">ACCIONES DE TUTELA
• Acciones de tutela presentadas: </t>
    </r>
    <r>
      <rPr>
        <sz val="8"/>
        <color theme="1"/>
        <rFont val="Arial"/>
        <family val="2"/>
      </rPr>
      <t>Según la información registrada en el cuadro de control y seguimiento de las acciones de tutela del año 2021 y el Sistema de Gestión Documental Orfeo, con corte al mes de septiembre del año en curso se presentaron</t>
    </r>
    <r>
      <rPr>
        <b/>
        <sz val="8"/>
        <color theme="1"/>
        <rFont val="Arial"/>
        <family val="2"/>
      </rPr>
      <t xml:space="preserve"> 933</t>
    </r>
    <r>
      <rPr>
        <sz val="8"/>
        <color theme="1"/>
        <rFont val="Arial"/>
        <family val="2"/>
      </rPr>
      <t xml:space="preserve"> acciones de tutela, </t>
    </r>
    <r>
      <rPr>
        <b/>
        <sz val="8"/>
        <color theme="1"/>
        <rFont val="Arial"/>
        <family val="2"/>
      </rPr>
      <t>2</t>
    </r>
    <r>
      <rPr>
        <sz val="8"/>
        <color theme="1"/>
        <rFont val="Arial"/>
        <family val="2"/>
      </rPr>
      <t xml:space="preserve"> desacatos, </t>
    </r>
    <r>
      <rPr>
        <b/>
        <sz val="8"/>
        <color theme="1"/>
        <rFont val="Arial"/>
        <family val="2"/>
      </rPr>
      <t>19</t>
    </r>
    <r>
      <rPr>
        <sz val="8"/>
        <color theme="1"/>
        <rFont val="Arial"/>
        <family val="2"/>
      </rPr>
      <t xml:space="preserve"> incidentes de desacato: de los cuales solo </t>
    </r>
    <r>
      <rPr>
        <b/>
        <sz val="8"/>
        <color theme="1"/>
        <rFont val="Arial"/>
        <family val="2"/>
      </rPr>
      <t>2</t>
    </r>
    <r>
      <rPr>
        <sz val="8"/>
        <color theme="1"/>
        <rFont val="Arial"/>
        <family val="2"/>
      </rPr>
      <t xml:space="preserve"> de ellos fue iniciado por un proceso de tutela de la vigencia en curso.
En el mes de enero, se presentaron 59 tutelas, en febrero 90, en marzo 80, en abril 95, en mayo 122, en junio 110, en julio 115, en agosto 140 y en septiembre 122. Lo anterior, significa que el mes donde se han presentado el mayor número de tutelas es en agosto; el menor número de tutelas presentadas se predica del mes de enero. Sin embargo, ningún mes ha superado las 150 tutelas presentadas, manteniendo un promedio entre 50 y 100. 
</t>
    </r>
    <r>
      <rPr>
        <b/>
        <sz val="8"/>
        <color theme="1"/>
        <rFont val="Arial"/>
        <family val="2"/>
      </rPr>
      <t>• Sentido de las sentencias:</t>
    </r>
    <r>
      <rPr>
        <sz val="8"/>
        <color theme="1"/>
        <rFont val="Arial"/>
        <family val="2"/>
      </rPr>
      <t xml:space="preserve"> Como resultado del ejercicio del derecho de defensa efectuado por el Instituto de Tránsito del Atlántico desde su Oficina Jurídica, hasta la fecha se han proferido 890 fallos de tutela, de los cuales 775 fueron favorables y 115 desfavorables. Lo que representa un 87% de favorabilidad para el ITA.
</t>
    </r>
    <r>
      <rPr>
        <b/>
        <sz val="8"/>
        <color theme="1"/>
        <rFont val="Arial"/>
        <family val="2"/>
      </rPr>
      <t>• Oportunidad de respuesta</t>
    </r>
    <r>
      <rPr>
        <sz val="8"/>
        <color theme="1"/>
        <rFont val="Arial"/>
        <family val="2"/>
      </rPr>
      <t>: De las 933 acciones de tutela que se han tramitado en el año en curso, 828 fueron contestadas de manera oportuna, lo que equivale a un 89%, mientras que 105 fueron contestadas por fuera de los términos otorgados por los juzgados de origen, lo que corresponde a un 11% de extemporaneidad . 
*El promedio de extemporaneidad es de</t>
    </r>
    <r>
      <rPr>
        <b/>
        <sz val="8"/>
        <color theme="1"/>
        <rFont val="Arial"/>
        <family val="2"/>
      </rPr>
      <t xml:space="preserve"> 2.5</t>
    </r>
    <r>
      <rPr>
        <sz val="8"/>
        <color theme="1"/>
        <rFont val="Arial"/>
        <family val="2"/>
      </rPr>
      <t xml:space="preserve"> días hábiles. 
En este punto, es importante identificar los principales factores que inciden en la respuesta tardía a las acciones de tutela: 
-El aumento en la presentación de acciones de tutelas en contra de la entidad influye de manera directa en la capacidad de atención y respuesta por parte de los funcionarios y/o contratistas encargados de contestar los requerimientos constitucionales.
-Sin embargo,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t>
    </r>
    <r>
      <rPr>
        <b/>
        <sz val="8"/>
        <color theme="1"/>
        <rFont val="Arial"/>
        <family val="2"/>
      </rPr>
      <t xml:space="preserve"> Causas que generan la presentación de acciones de tutela:</t>
    </r>
    <r>
      <rPr>
        <sz val="8"/>
        <color theme="1"/>
        <rFont val="Arial"/>
        <family val="2"/>
      </rPr>
      <t xml:space="preserve"> De acuerdo con la información registrada en el cuadro de control y seguimiento de las acciones de tutela 2021, se observa que el </t>
    </r>
    <r>
      <rPr>
        <b/>
        <sz val="8"/>
        <color theme="1"/>
        <rFont val="Arial"/>
        <family val="2"/>
      </rPr>
      <t>55,06%</t>
    </r>
    <r>
      <rPr>
        <sz val="8"/>
        <color theme="1"/>
        <rFont val="Arial"/>
        <family val="2"/>
      </rPr>
      <t xml:space="preserve"> de las acciones de tutela que se presentan en contra de la entidad es por la presunta vulneración del </t>
    </r>
    <r>
      <rPr>
        <b/>
        <sz val="8"/>
        <color theme="1"/>
        <rFont val="Arial"/>
        <family val="2"/>
      </rPr>
      <t>derecho de petición</t>
    </r>
    <r>
      <rPr>
        <sz val="8"/>
        <color theme="1"/>
        <rFont val="Arial"/>
        <family val="2"/>
      </rPr>
      <t xml:space="preserve">; el </t>
    </r>
    <r>
      <rPr>
        <b/>
        <sz val="8"/>
        <color theme="1"/>
        <rFont val="Arial"/>
        <family val="2"/>
      </rPr>
      <t>31%</t>
    </r>
    <r>
      <rPr>
        <sz val="8"/>
        <color theme="1"/>
        <rFont val="Arial"/>
        <family val="2"/>
      </rPr>
      <t xml:space="preserve"> por la presunta vulneración al </t>
    </r>
    <r>
      <rPr>
        <b/>
        <sz val="8"/>
        <color theme="1"/>
        <rFont val="Arial"/>
        <family val="2"/>
      </rPr>
      <t>debido proceso</t>
    </r>
    <r>
      <rPr>
        <sz val="8"/>
        <color theme="1"/>
        <rFont val="Arial"/>
        <family val="2"/>
      </rPr>
      <t xml:space="preserve">, el </t>
    </r>
    <r>
      <rPr>
        <b/>
        <sz val="8"/>
        <color theme="1"/>
        <rFont val="Arial"/>
        <family val="2"/>
      </rPr>
      <t>12,7%</t>
    </r>
    <r>
      <rPr>
        <sz val="8"/>
        <color theme="1"/>
        <rFont val="Arial"/>
        <family val="2"/>
      </rPr>
      <t xml:space="preserve"> por la vulneración conjunta del </t>
    </r>
    <r>
      <rPr>
        <b/>
        <sz val="8"/>
        <color theme="1"/>
        <rFont val="Arial"/>
        <family val="2"/>
      </rPr>
      <t>derecho de petición y debido proceso</t>
    </r>
    <r>
      <rPr>
        <sz val="8"/>
        <color theme="1"/>
        <rFont val="Arial"/>
        <family val="2"/>
      </rPr>
      <t xml:space="preserve"> y, el</t>
    </r>
    <r>
      <rPr>
        <b/>
        <sz val="8"/>
        <color theme="1"/>
        <rFont val="Arial"/>
        <family val="2"/>
      </rPr>
      <t xml:space="preserve"> 8%</t>
    </r>
    <r>
      <rPr>
        <sz val="8"/>
        <color theme="1"/>
        <rFont val="Arial"/>
        <family val="2"/>
      </rPr>
      <t xml:space="preserve"> se presenta por la presunta vulneración a </t>
    </r>
    <r>
      <rPr>
        <b/>
        <sz val="8"/>
        <color theme="1"/>
        <rFont val="Arial"/>
        <family val="2"/>
      </rPr>
      <t>otros derechos</t>
    </r>
    <r>
      <rPr>
        <sz val="8"/>
        <color theme="1"/>
        <rFont val="Arial"/>
        <family val="2"/>
      </rPr>
      <t xml:space="preserve"> tales como: Habeas data, buen nombre, igualdad, mínimo vital, defensa, entre otros. 
Lo enunciado en el presente informe puede ser corroborado con la información registrada en el cuadro de control y seguimiento de las acciones de tutela del año 2021 y el Sistema de Gestión Documental Orfeo. 
</t>
    </r>
    <r>
      <rPr>
        <b/>
        <sz val="8"/>
        <color theme="1"/>
        <rFont val="Arial"/>
        <family val="2"/>
      </rPr>
      <t xml:space="preserve"> ENTES DE CONTROL</t>
    </r>
    <r>
      <rPr>
        <sz val="8"/>
        <color theme="1"/>
        <rFont val="Arial"/>
        <family val="2"/>
      </rPr>
      <t xml:space="preserve">
Por último, en lo relativo a los entes de control, la Procuraduría Regional del Atlántico dio traslado a un total de</t>
    </r>
    <r>
      <rPr>
        <b/>
        <sz val="8"/>
        <color theme="1"/>
        <rFont val="Arial"/>
        <family val="2"/>
      </rPr>
      <t xml:space="preserve"> 90</t>
    </r>
    <r>
      <rPr>
        <sz val="8"/>
        <color theme="1"/>
        <rFont val="Arial"/>
        <family val="2"/>
      </rPr>
      <t xml:space="preserve"> quejas por concepto de </t>
    </r>
    <r>
      <rPr>
        <b/>
        <sz val="8"/>
        <color theme="1"/>
        <rFont val="Arial"/>
        <family val="2"/>
      </rPr>
      <t>comparendos electrónicos y otros asuntos</t>
    </r>
    <r>
      <rPr>
        <sz val="8"/>
        <color theme="1"/>
        <rFont val="Arial"/>
        <family val="2"/>
      </rPr>
      <t>,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t>
    </r>
    <r>
      <rPr>
        <i/>
        <u/>
        <sz val="8"/>
        <color theme="1"/>
        <rFont val="Arial"/>
        <family val="2"/>
      </rPr>
      <t xml:space="preserve"> </t>
    </r>
    <r>
      <rPr>
        <sz val="8"/>
        <color theme="1"/>
        <rFont val="Arial"/>
        <family val="2"/>
      </rPr>
      <t xml:space="preserve">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t>
    </r>
    <r>
      <rPr>
        <b/>
        <sz val="8"/>
        <color theme="1"/>
        <rFont val="Arial"/>
        <family val="2"/>
      </rPr>
      <t>derechos de tránsito y comparendos físicos</t>
    </r>
    <r>
      <rPr>
        <sz val="8"/>
        <color theme="1"/>
        <rFont val="Arial"/>
        <family val="2"/>
      </rPr>
      <t>, la Procuraduría dio traslado a</t>
    </r>
    <r>
      <rPr>
        <b/>
        <sz val="8"/>
        <color theme="1"/>
        <rFont val="Arial"/>
        <family val="2"/>
      </rPr>
      <t xml:space="preserve"> 17 </t>
    </r>
    <r>
      <rPr>
        <sz val="8"/>
        <color theme="1"/>
        <rFont val="Arial"/>
        <family val="2"/>
      </rPr>
      <t>quejas, las cuales fueron respondidas dentro de las oportunidades legales. El eje temático de las quejas mencionadas anteriormente, es equiparable a lo explicado para comparendos electrónicos y otros asuntos.</t>
    </r>
  </si>
  <si>
    <t>Se realizo la contratacion de una persona especialista en Sistemas integrados de gestion, que se encargara de realizar la revision de la informacion documentada. El proceso de actualizacion se ha adelantado en un 80%  y se presento ante el comité institucional de gestion y desempeño, posterimormente se han realizado reuniones con los jefes de area para continuar con la actualizacion y revision de la informacion documentada. Se ha realizado el envio de la documentacion en la Intranet de institucional para el acceso y consulta de todos funcionarios y servidores del ITA</t>
  </si>
  <si>
    <t xml:space="preserve">Se dio cumplimiento al plan de trabajo establecido con los jefes de area y se diseño la matriz de riesgo de gestion y corrupcion del instituto teniendo en cuenta la guia de administracion de riesgo version 5 establecida por la funcion publica. Esta se socializo ante el comité institucional de coordinacion de control interno y el comite institucional de gestion y desempeño, y se publico en la pagina web de la entidad. </t>
  </si>
  <si>
    <t>Dentro del trismetre se han dado respuesta a las peticones asignadas a esta oficina. Hasta la fecha se han recepcionado 1. 078 PQRS las cuales han sido contestadas dentro de los termino de ley</t>
  </si>
  <si>
    <r>
      <t xml:space="preserve">JURISDICCIÓN CONTENCIOSO ADMINISTRATIVA
</t>
    </r>
    <r>
      <rPr>
        <sz val="8"/>
        <color theme="1"/>
        <rFont val="Arial"/>
        <family val="2"/>
      </rPr>
      <t>En relación con la representación judicial del ITA, la Oficina Jurídica cuenta con el apoyo de un abogado externo para otorgar seguimiento y control a los procesos que se encuentran en curso en la jurisdicción contencioso administrativa. Actualmente, se llevan procesos referentes a reparación directa, nulidad y restablecimiento del derecho, controversias contractuales (entre otros) que serán detallados a continuación: 
Dentro de los procesos de reparación directa, se presentó un recurso de apelación, se rindió informe bajo gravedad de juramento, se profirieron dos (2) fallos de segunda instancia y se asistió a dos (2) audiencias de prueba. En relación con los procesos de nulidad y restablecimiento del derecho, se contestó una demanda, se profirió por parte del Juzgado auto que niega solicitud del demandante, se emitió un fallo de segunda instancia, se asistieron a dos (2) audiencias, una inicial y otra de pruebas (entre otros).
En cuanto a los procesos relativos a mecanismos alternos de solución de conflictos, tales como la conciliación y el arbitraje,  en cuanto al primero, se afirma que se asistió a seis (6) audiencias y se elaboró una ficha técnica de conciliación; en cuanto al segundo, se hizo presencia en dos (2) sesiones para la designación de árbitros. 
En los procesos relativos a controversias contractuales, se profirió un auto que declara inepta la demanda; en el ejecutivo, se emitió un auto que modifica la liquidación del crédito y en referencia a las acciones de cumplimiento fueron contestadas cuatro (4), las demás actuaciones surtidas se refieren a cuatro (4) fallos que la declaran improcedente. 
En síntesis, con corte al 30 de septiembre del año en curso se asistió a diez (10) audiencias judiciales y prejudiciales, se contestaron dos (2) demandas ordinarias de nulidad y restablecimiento del derecho; seis (6) demandas de cumplimiento; se dio lugar a la presentación de recursos y demás solicitudes dentro de los procesos judiciales a cargo del Instituto.</t>
    </r>
    <r>
      <rPr>
        <b/>
        <sz val="8"/>
        <color theme="1"/>
        <rFont val="Arial"/>
        <family val="2"/>
      </rPr>
      <t xml:space="preserve">
PROCESOS DE INSOLVENCIA DE PERSONA NATURAL NO COMERCIANTE
</t>
    </r>
    <r>
      <rPr>
        <sz val="8"/>
        <color theme="1"/>
        <rFont val="Arial"/>
        <family val="2"/>
      </rPr>
      <t xml:space="preserve">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2021 asistimos a veintisiete (27) audiencias a través de apoderado, de las cuales seis se encuentran en etapa de negociación, se celebraron seis (6) Acuerdos de Pago y finalmente, hay dos procesos que se encuentran a la espera de audiencia inicial de negociación de deudas. 
</t>
    </r>
    <r>
      <rPr>
        <b/>
        <sz val="8"/>
        <color theme="1"/>
        <rFont val="Arial"/>
        <family val="2"/>
      </rPr>
      <t xml:space="preserve">PROCESOS DE CUOTAS PARTES PENSIONALES
</t>
    </r>
    <r>
      <rPr>
        <sz val="8"/>
        <color theme="1"/>
        <rFont val="Arial"/>
        <family val="2"/>
      </rPr>
      <t xml:space="preserve">Durante el 2021, el abogado externo contratado para la realización de las cuentas de cobro, elaboró un total de 36 que fueron remitidas a las entidades correspondientes. En algunos casos, fueron rechazadas por no ser competencia de la UGPP y en otros casos, las entidades accedieron a pagar la cuenta, por lo que se envió la aceptación de pago respectiva. </t>
    </r>
  </si>
  <si>
    <r>
      <t xml:space="preserve">Se cumplió con el 100% el envío de las respuestas de las peticiones a los peticionarios. Es importante destacar que la demora en la respuesta a las peticiones, se producen por causas no imputables a la Oficina Jurídica.  Sin embargo, al finalizar el día de hoy se habrán contestado el 100% de las peticiones presentadas.
Ahora bien, tomando en consideración los factores exógenos que afectan la capacidad de respuesta de forma oportuna, se puede afirmar que el alcance de la meta es de un 63.5% del 75%.
</t>
    </r>
    <r>
      <rPr>
        <b/>
        <sz val="8"/>
        <color theme="1"/>
        <rFont val="Arial"/>
        <family val="2"/>
      </rPr>
      <t>IMPORTANTE:</t>
    </r>
    <r>
      <rPr>
        <sz val="8"/>
        <color theme="1"/>
        <rFont val="Arial"/>
        <family val="2"/>
      </rPr>
      <t xml:space="preserve"> La estadística de extemporaneidad de los meses de enero y febrero se corrige en el presente informe, tomando en consideración el Decreto 491  del 2020, mediante el cual se adoptan medidas de urgencia para garantizar la atención y la prestación de los servicios, por parte de las autoridades públicas (...) donde se amplió el término para contestar las peticiones de 15 a 20 días.
Lo anterior, dado que se produjo una afectación al promedio de extemporaneidad calculado sobre la base de un límite de 15 días hábiles para otorgar respuesta al peticionario, debiendo ser de 20 tal como se afirma en el artículo 5 literal (i) del Decreto en mención.</t>
    </r>
  </si>
  <si>
    <t>con las siguientes condiciones y plazos:
PLAZO 1:
A partir de la fecha y hasta el 31 de octubre de 2021 --descuento del 90% de los intereses de mora por derechos de transito.
PLAZO 2: Del 1 de Noviembre hasta el 23 de diciembre de 2021-- descuento del 70% de los intereses de mora por derechos de transito</t>
  </si>
  <si>
    <t>Con la finalidad de implementar el Método Estándar de Control Interno, el Instituto de Tránsito  en cabeza de la Oficina Asesora de Planeación y en Conjunto con la Oficina de Control Interno, están en tarea de aunar esfuerzos para cumplir con lo preceptuado en la Norma Ley 87 de 1993, por lo que se están implementado políticas necesarias para que el interior de la entidad se establezca las acciones que conlleva construir, en el entendido, que el avance que presenta el MECI es fortalecer las líneas de defensa con la implementación de  una matrices para trabajar en las componentes que se tienen identificados.
Ambiente de control 59%
Evaluacion de Riesgo 65%
Actividad de control 60%
Informacion y comunicacion 42%
Monitoreo y supervision 70%</t>
  </si>
  <si>
    <t>Mensualmente el profesional Universitario encargado de distribuir la correspondencia en la sede operativa entrega un informe al líder de programas, con las estadísticas de entrada y salida de la correspondencia asignada a cada funcionario y detallando las observaciones correspondientes.</t>
  </si>
  <si>
    <t>Los tramites de RNA, RNC, RNRYSR, RNMA, se realizan de acuerdo a los lineamientos establecidos por el Ministerio de Transporte, Resolución 12379 de 2012 y sus modificaciones, Ley 594 de 2000.</t>
  </si>
  <si>
    <t>Dentro de la concertación de los objetivos laborales, se implementó llevar una Bitácora con la normatividad que se aplica en las respuestas de la PQRS y con el objetivo que todos los funcionarios se mantengan actualizados.</t>
  </si>
  <si>
    <t>El técnico Operativo encargado de responder las PQRS de las solicitudes en el aplicativo RUNT las realiza de acuerdo a los tiempos estipulados por este, presenta informe mensual de las entradas y salida al líder de programa.</t>
  </si>
  <si>
    <t>Mensualmente el técnico operativo encargado de las especies venales presenta informe de consumo de especies venales y se analiza de acuerdo a la ejecución de las matrículas y de sustratos de licencias de Conducción y de Tránsito, manteniendo así el Justo a tiempo,  ademas sesolicita la elaboración de las  respectivas especies venales con los contratistas. Este informe es presentado al Coordinador de la sede de Sabanagrande.</t>
  </si>
  <si>
    <t>Se realiza capacitación a los funcionarios que laboran en la sede operativa, sobre lo relacionado con el buen funcionamiento del aplicativo ORFEO.</t>
  </si>
  <si>
    <t>Al culminar la identificación de los peligros para los procesos estratégicos, misionales, apoyo, evaluación y control, se llevó a cabo la creación de la “FOR-ITA-12 MATRIZ DE IDENTIFICACIÓN DE PELIGROS, EVALUACIÓN Y VALORACIÓN DE RIESGOS”, para cada uno de los procesos , en la cual se trasladan las actividades, tareas y peligros ya identificados el en formato anterior. Se llevó a cabo ajustes en la matriz de IPVR en la casilla “MEDIDAS DE INTERVENCIÓN”, en donde se definió hacer intervención teniendo como prelación: Controles administrativos, señalización, advertencia, y Equipos/ Elementos de protección personal. Se trabajó en los informes de gestión para presentar al ITA, del mes de junio de 2021. Se llevó a cabo el diseño de los siguientes documentos: 1. DOC-ITA-09 CRONOGRAMA DE CAPACITACIÓN Y FORMACIÓN EN SST. 2. FOR-ITA-02 FORMATO IDENTIFICACION DE NECESIDADES DE CAPACITACION EN SST.3. FOR-ITA-07 FORMATO DE EVALUACIÓN DE CAPACITACIONES EN SST. 4. FOR-ITA-12 FORMATO DE REGISTRO DE ASISTENCIA A CAPACITACIÓN Y FORMACIÓN EN SST.5. PRG-ITA-02 PROGRAMA DE CAPACITACIÓN Y FORMACIÓN EN SST.Estos se controlaron en la Matriz de Control documental. Se llevó a cabo estructuración del CRONOGRAMA DE CAPACITACIÓN Y FORMACIÓN EN SST, en dónde se garantizó que las actividades que se habían establecido en la Matriz de IPVR a modo capacitación, se encontraran en el documento . Se recibió la visita de la PPR de la ARL POSITIVA, se discutió el Plan de Trabajo Anual ARL y el restante de las actividades que se pretender agregar al mismo.  Se cerró el “REPORTE PLANES DE MEJORA A LA ARL”; el cual en conversación con la ARL el 09/07/2021 se definió el paso a seguir para la culminación del proceso. Se hace publicación y socialización de las políticas de Seguridad y Salud en el Trabajo, prevención de consumo de alcohol, drogas y tabaco, y la política de prevención de acoso laboral en la sede Sabanagrande. Se llevó a cabo realización de Resolución (parcial):“POR LA CUAL SE CONVOCA Y SE FIJA EL PROCEDIMIENTO DE ELECCIÓN DE LOS REPRESENTANTES DE LOS EMPLEADOS ANTE EL COMITÉ DE CONVIVENCIA LABORAL - COCOLA DEL INSTITUTO DE TRANSITO DEL ATLANTICO PERIODO 2021 – 2023”. Se llevó a cabo el diseño PROCEDIMIENTO DE ACCIONES PREVENTIVAS, CORRECTIVAS Y DE MEJORA - ITA: 1. PRC-ITA-06 PROCEDIMIENTO DE ACCIONES PREVENTIVAS CORRECTIVAS Y DE MEJORA. (parcial).2 FOR-ITA-16 ANALISIS DE CAUSAS DE ACCIONES PREVENTIVAS, CORRECTIVAS Y DE MEJORA.
3. DOC-ITA-10 MATRIZ DE SEGUIMIENTO DE ACCIONES PREVENTIVAS, CORRECTIVAS Y DE MEJORA
Se hizo modificación de las fechas para que la convocatoria de los funcionarios que deseen pertenecer al Comité de Convivencia Laboral del ITA, se inicie desde el lunes 26 de julio de 2021. Se recibió visita del contratista “La vianda”, en cumplimiento con “INSPECCIONES A REALIZAR MENSUAL - CONTRATISTA LA VIANDA”.  Se llevó a cabo el desarrollo de la divulgación de: COMPILACIÓN DE CAPACITACIONES EN SST PARA MEJORAR COBERTURA – ITA. EMERGENCIAS
Con relación a lo establecido en la Resolución 2346 del 11 de julio de 2007 "por la cual se regula la práctica de evaluaciones médicas ocupacionales...", en el artículo 5 literal A "...Evaluaciones médicas periódicas programadas, se realizan con el fin de monitorear la exposición a factores de riesgo e identificar en forma precoz, posibles alteraciones temporales, permanentes o agravadas del estado de salud del trabajador, ocasionadas por la labor o por la exposición al medio ambiente de trabajo...", el Instituto de Tránsito del Atlántico - ITA ha diseñado la programación para el desarrollo de los exámenes médicos ocupacionales que le corresponde a cada uno de los funcionarios y los cuales tienen estricta relación con los factores de Riesgo a los cuales están expuestos
 ELECCIÓN DE REPRESENTANTES DE LOS TRABAJADORES ANTE EL COMITÉ DE CONVIVENCIA LABORAL - COCOLA(ITA) VIGENCIA 2019-2021 – CONVOCATORIA- El ocho (8) de agosto de 2019, se eligió a los representantes principales y suplentes de los trabajadores al Comité de Convivencia Laboral - COCOLA del Instituto de Tránsito del Atlántico - ITA para el periodo 2019 - 2021, cabe resaltar lo establecido en la Resolución 652 del 30 de abril de 2012 en su artículo 5: "...El periodo de los miembros del Comité  de Convivencia será de dos (2) años, a partir de la conformación del mismo, que se contarán desde la fecha de la comunicación de la elección y/o designación."; en desarrollo de la normatividad legal vigente que regula la conformación del Comité de Convivencia Laboral, el Instituto de Tránsito del Atlántico - ITA mediante la Resolución 367 del 28 de julio de 2021 da inicio al proceso de elección de los representantes de los empleados ante el Comité de Convivencia Laboral COCOLA para la vigencia 2021 – 2023
Se divulgó ELECCIÓN DE REPRESENTANTES DE LOS TRABAJADORES ANTE EL COMITÉ DE CONVIVENCIA LABORAL - COCOLA(ITA) VIGENCIA 2019-2021 – CONVOCATORIA.
Se hizo SOLICITUD DE INFORMACIÓN PERSONAL VACUNADO 2021 (CONTRATISTAS) - ITA.
Se hizo envío de correo: SOLICITUD DE INFORMACIÓN PERSONAL VACUNADO 2021 (CONTRATISTAS) - ITA (2). 
Se hizo actualización de personal vacunado, tanto de servidores de planta y personal de apoyo a la gestión.
Se llevó a cabo el diseño del formato de Inscripción de los funcionarios COCOLA – Elecciones, y se visitó a cada una de las áreas, haciendo la solicitud para que el personal se inscribiera como candidato.
Se diseña matriz de presupuesto del SG-SST para alimentar por parte del área.
Se hizo visita en la Sede Operativa Sabana Grande para liderar la votación al Comité de Convivencia Laboral del ITA;
Se trabajó en diseño del DOC-ITA-13 MATRIZ DE OBJETIVOS, METAS E INDICADORES DEL SG-SST.
Se llevó a cabo reunión con la IPS, que está ejecutando los exámenes médicos ocupacionales periódicos, se le hizo solicitud de los funcionarios que habían sido atendidos hasta la fecha del 20/08/2021. Se alimentaron las matrices de programación de exámenes para evidenciar el personal que ha acudido a ejecutar sus respectivos exámenes y se reprogramaron con base a los siguientes correos.
Se llevó a cabo construcción de los documentos que permiten la implementación del PROGRAMA DE MEDICINA PREVENTIVA (Culminado).
Se llevó a cabo reunión con la Profesional de Prevención en Riesgos, asignada por la ARL POSITIVA, en esta se precisaron temas relacionado con la aplicación de la encuesta de desórdenes musculo esqueléticos, aquí se definieron fechas del 07/09/2021 y 09/09/2021 para realizar los Análisis de Puesto de Trabajo APT, adicional se recibió información de las capacitaciones que se han dado aval para ejecución en el tema reinversión.</t>
  </si>
  <si>
    <t xml:space="preserve">Según el calendario tributario y  entes de control se rindio informacion en los meses de julio, agosto y septiembre de 2021, de estampillas, industria y comercio, retencion en la fuente y contribución especial a la seguridad y convivencia ciudadana.                                                                         
El 30 de julio se presentó el Informe de Contabilidad Pública correspondiente al trimestre abril a junio de 2021, el cual contiene la información contable pública, Informe Covid19, Operaciones Recíprocas y de Variaciones significativas y se reporta en la página web CHIP Consolidador de Hacienda de Información Pública.                                                                                                                                                   
 En lo referente al informe CUIPO Categoria Unica de Información Presupuestal Ordinario que se reporta a la Contraloria General de la Republica, el trimestre enero a marzo de 2021 volvio a ser prorrogado y se presento 30 de julio de 2021 y el reporte del segundo triestre abril a junio de 2021 se presentó el 30 de agosto de 2021 por una prórroga de la Contraloria General de la República con la expedición de  la Resolución Orgánica No. 0048 de junio 30 de 2021 en la que por segunda vez se prorroga el plazo de presentación en la fecha julio 30 de 2021.                                                                                                                                                                                                        </t>
  </si>
  <si>
    <t xml:space="preserve">Debido a los cambios realizados al Software del instituto, el tiempo de carga de los cursos a la plataforma Simit demora alrededor de 24 a 48 horas.Esta actividad se reporta de forma manual, una vez se termina la jornada laboral. Hasta la fecha se han cargado 782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</si>
</sst>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Red]0"/>
    <numFmt numFmtId="165" formatCode="_-* #,##0\ _€_-;\-* #,##0\ _€_-;_-* &quot;-&quot;??\ _€_-;_-@_-"/>
  </numFmts>
  <fonts count="24"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8"/>
      <color rgb="FF000000"/>
      <name val="Arial"/>
      <family val="2"/>
    </font>
    <font>
      <sz val="8"/>
      <color theme="1"/>
      <name val="Arial"/>
      <family val="2"/>
    </font>
    <font>
      <sz val="10"/>
      <color rgb="FF000000"/>
      <name val="Arial"/>
      <family val="2"/>
    </font>
    <font>
      <sz val="10"/>
      <name val="Arial"/>
      <family val="2"/>
      <charset val="1"/>
    </font>
    <font>
      <sz val="8"/>
      <name val="Calibri"/>
      <family val="2"/>
    </font>
    <font>
      <sz val="8"/>
      <color indexed="8"/>
      <name val="Calibri"/>
      <family val="2"/>
    </font>
    <font>
      <sz val="8"/>
      <color indexed="10"/>
      <name val="Calibri"/>
      <family val="2"/>
    </font>
    <font>
      <b/>
      <sz val="9"/>
      <name val="Arial"/>
      <family val="2"/>
    </font>
    <font>
      <sz val="10"/>
      <name val="Arial"/>
    </font>
    <font>
      <sz val="9"/>
      <name val="Arial"/>
    </font>
    <font>
      <sz val="9"/>
      <color theme="1"/>
      <name val="Arial"/>
    </font>
    <font>
      <b/>
      <sz val="9"/>
      <color theme="1"/>
      <name val="Arial"/>
    </font>
    <font>
      <i/>
      <sz val="9"/>
      <color theme="1"/>
      <name val="Arial"/>
    </font>
    <font>
      <sz val="10"/>
      <color rgb="FF000000"/>
      <name val="Arial"/>
    </font>
    <font>
      <u/>
      <sz val="9"/>
      <color theme="1"/>
      <name val="Arial"/>
    </font>
    <font>
      <b/>
      <sz val="8"/>
      <color theme="1"/>
      <name val="Arial"/>
      <family val="2"/>
    </font>
    <font>
      <i/>
      <u/>
      <sz val="8"/>
      <color theme="1"/>
      <name val="Arial"/>
      <family val="2"/>
    </font>
  </fonts>
  <fills count="3">
    <fill>
      <patternFill patternType="none"/>
    </fill>
    <fill>
      <patternFill patternType="gray125"/>
    </fill>
    <fill>
      <patternFill patternType="solid">
        <fgColor theme="0" tint="-0.249977111117893"/>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9" fillId="0" borderId="0"/>
    <xf numFmtId="0" fontId="10"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01">
    <xf numFmtId="0" fontId="0" fillId="0" borderId="0" xfId="0"/>
    <xf numFmtId="0" fontId="1" fillId="0" borderId="0" xfId="0" applyFont="1" applyAlignment="1">
      <alignment horizontal="left"/>
    </xf>
    <xf numFmtId="0" fontId="0" fillId="0" borderId="0" xfId="0"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 fillId="0" borderId="1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left"/>
    </xf>
    <xf numFmtId="0" fontId="1" fillId="0" borderId="5" xfId="0" applyFont="1" applyBorder="1" applyAlignment="1">
      <alignment horizontal="left" vertical="center"/>
    </xf>
    <xf numFmtId="0" fontId="2" fillId="2" borderId="5" xfId="0" applyFont="1" applyFill="1" applyBorder="1" applyAlignment="1">
      <alignmen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164" fontId="3" fillId="0" borderId="5" xfId="0" quotePrefix="1" applyNumberFormat="1" applyFont="1" applyFill="1" applyBorder="1" applyAlignment="1" applyProtection="1">
      <alignment horizontal="left" vertical="center" wrapText="1"/>
      <protection locked="0"/>
    </xf>
    <xf numFmtId="9" fontId="3" fillId="0" borderId="5" xfId="0" applyNumberFormat="1" applyFont="1" applyFill="1" applyBorder="1" applyAlignment="1">
      <alignment horizontal="center"/>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lignment horizontal="left" vertical="top" wrapText="1"/>
    </xf>
    <xf numFmtId="0" fontId="8"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9" xfId="0" applyFont="1" applyFill="1" applyBorder="1" applyAlignment="1">
      <alignment horizontal="left"/>
    </xf>
    <xf numFmtId="14" fontId="3" fillId="0" borderId="5" xfId="0" applyNumberFormat="1" applyFont="1" applyFill="1" applyBorder="1" applyAlignment="1">
      <alignment horizontal="left"/>
    </xf>
    <xf numFmtId="14" fontId="3" fillId="0" borderId="0" xfId="0" applyNumberFormat="1" applyFont="1" applyFill="1" applyBorder="1" applyAlignment="1">
      <alignment horizontal="left"/>
    </xf>
    <xf numFmtId="0" fontId="3" fillId="0" borderId="5" xfId="0" applyFont="1" applyFill="1" applyBorder="1" applyAlignment="1">
      <alignment vertical="center" wrapText="1"/>
    </xf>
    <xf numFmtId="0" fontId="3" fillId="0" borderId="5" xfId="0" applyFont="1" applyFill="1" applyBorder="1" applyAlignment="1">
      <alignment horizontal="left" wrapText="1"/>
    </xf>
    <xf numFmtId="9" fontId="3" fillId="0" borderId="5" xfId="0" applyNumberFormat="1" applyFont="1" applyFill="1" applyBorder="1" applyAlignment="1" applyProtection="1">
      <alignment horizontal="center" vertical="center" wrapText="1"/>
      <protection locked="0"/>
    </xf>
    <xf numFmtId="0" fontId="3" fillId="0" borderId="5" xfId="0" applyFont="1" applyFill="1" applyBorder="1" applyAlignment="1">
      <alignment horizontal="center" wrapText="1"/>
    </xf>
    <xf numFmtId="0" fontId="2" fillId="0" borderId="5" xfId="0" applyFont="1" applyFill="1" applyBorder="1" applyAlignment="1">
      <alignment vertical="center" wrapText="1"/>
    </xf>
    <xf numFmtId="14" fontId="1" fillId="0" borderId="5" xfId="0" applyNumberFormat="1" applyFont="1" applyFill="1" applyBorder="1" applyAlignment="1">
      <alignment horizontal="left"/>
    </xf>
    <xf numFmtId="0" fontId="3" fillId="0" borderId="5" xfId="0" applyFont="1" applyFill="1" applyBorder="1" applyAlignment="1">
      <alignment horizontal="center"/>
    </xf>
    <xf numFmtId="0" fontId="6" fillId="0" borderId="5" xfId="0" applyFont="1" applyFill="1" applyBorder="1" applyAlignment="1">
      <alignment horizontal="left" vertical="center" wrapText="1"/>
    </xf>
    <xf numFmtId="9" fontId="15" fillId="0" borderId="17"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9" fontId="16" fillId="0" borderId="17" xfId="0" applyNumberFormat="1" applyFont="1" applyFill="1" applyBorder="1" applyAlignment="1">
      <alignment horizontal="center"/>
    </xf>
    <xf numFmtId="0" fontId="6" fillId="0" borderId="5" xfId="0" applyFont="1" applyFill="1" applyBorder="1" applyAlignment="1">
      <alignment vertical="center" wrapText="1"/>
    </xf>
    <xf numFmtId="10" fontId="16" fillId="0" borderId="17" xfId="0" applyNumberFormat="1" applyFont="1" applyFill="1" applyBorder="1" applyAlignment="1">
      <alignment horizontal="center"/>
    </xf>
    <xf numFmtId="0" fontId="8" fillId="0" borderId="5" xfId="0" applyFont="1" applyFill="1" applyBorder="1" applyAlignment="1">
      <alignment horizontal="left" wrapText="1"/>
    </xf>
    <xf numFmtId="0" fontId="7" fillId="0" borderId="5" xfId="0" applyFont="1" applyFill="1" applyBorder="1" applyAlignment="1">
      <alignment horizontal="left" vertical="center" wrapText="1"/>
    </xf>
    <xf numFmtId="9" fontId="16" fillId="0" borderId="15" xfId="0" applyNumberFormat="1" applyFont="1" applyFill="1" applyBorder="1" applyAlignment="1">
      <alignment horizontal="center"/>
    </xf>
    <xf numFmtId="9" fontId="1" fillId="0" borderId="5" xfId="0" applyNumberFormat="1" applyFont="1" applyFill="1" applyBorder="1" applyAlignment="1">
      <alignment horizontal="center"/>
    </xf>
    <xf numFmtId="0" fontId="2" fillId="0" borderId="5" xfId="0" applyFont="1" applyFill="1" applyBorder="1" applyAlignment="1" applyProtection="1">
      <alignment horizontal="left" vertical="center" wrapText="1"/>
      <protection locked="0"/>
    </xf>
    <xf numFmtId="164" fontId="3" fillId="0" borderId="5" xfId="0" quotePrefix="1" applyNumberFormat="1" applyFont="1" applyFill="1" applyBorder="1" applyAlignment="1" applyProtection="1">
      <alignment horizontal="left" wrapText="1"/>
      <protection locked="0"/>
    </xf>
    <xf numFmtId="0" fontId="2" fillId="0" borderId="3" xfId="0" applyFont="1" applyFill="1" applyBorder="1" applyAlignment="1">
      <alignment vertical="center" wrapText="1"/>
    </xf>
    <xf numFmtId="14" fontId="3" fillId="0" borderId="3" xfId="0" applyNumberFormat="1" applyFont="1" applyFill="1" applyBorder="1" applyAlignment="1"/>
    <xf numFmtId="14" fontId="3" fillId="0" borderId="3" xfId="0" applyNumberFormat="1" applyFont="1" applyFill="1" applyBorder="1" applyAlignment="1">
      <alignment vertical="center"/>
    </xf>
    <xf numFmtId="164" fontId="3" fillId="0" borderId="3" xfId="0" quotePrefix="1" applyNumberFormat="1" applyFont="1" applyFill="1" applyBorder="1" applyAlignment="1" applyProtection="1">
      <alignment vertical="center" wrapText="1"/>
      <protection locked="0"/>
    </xf>
    <xf numFmtId="9" fontId="3" fillId="0" borderId="3" xfId="0" applyNumberFormat="1" applyFont="1" applyFill="1" applyBorder="1" applyAlignment="1">
      <alignment horizontal="center" vertical="center"/>
    </xf>
    <xf numFmtId="0" fontId="2" fillId="0" borderId="3" xfId="0" applyFont="1" applyFill="1" applyBorder="1" applyAlignment="1">
      <alignment horizontal="left" vertical="center"/>
    </xf>
    <xf numFmtId="164" fontId="3" fillId="0" borderId="3" xfId="0" quotePrefix="1" applyNumberFormat="1"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9" fontId="1" fillId="0" borderId="5" xfId="0" applyNumberFormat="1" applyFont="1" applyFill="1" applyBorder="1" applyAlignment="1">
      <alignment horizontal="center" vertical="center"/>
    </xf>
    <xf numFmtId="0" fontId="2" fillId="0" borderId="3" xfId="0" applyFont="1" applyFill="1" applyBorder="1" applyAlignment="1" applyProtection="1">
      <alignment horizontal="left" vertical="center" wrapText="1"/>
      <protection locked="0"/>
    </xf>
    <xf numFmtId="0" fontId="3" fillId="0" borderId="3" xfId="0" applyFont="1" applyFill="1" applyBorder="1" applyAlignment="1">
      <alignment horizontal="left" vertical="center" wrapText="1"/>
    </xf>
    <xf numFmtId="0" fontId="2" fillId="0" borderId="5" xfId="0" applyFont="1" applyFill="1" applyBorder="1" applyAlignment="1">
      <alignment horizontal="left" vertical="center"/>
    </xf>
    <xf numFmtId="9" fontId="1" fillId="0" borderId="5" xfId="1" applyNumberFormat="1" applyFont="1" applyFill="1" applyBorder="1" applyAlignment="1">
      <alignment horizontal="center"/>
    </xf>
    <xf numFmtId="0" fontId="2" fillId="0" borderId="5" xfId="1" applyFont="1" applyFill="1" applyBorder="1" applyAlignment="1">
      <alignment horizontal="left" vertical="center" wrapText="1"/>
    </xf>
    <xf numFmtId="164" fontId="3" fillId="0" borderId="5" xfId="1" quotePrefix="1" applyNumberFormat="1" applyFont="1" applyFill="1" applyBorder="1" applyAlignment="1" applyProtection="1">
      <alignment horizontal="left" vertical="center" wrapText="1"/>
      <protection locked="0"/>
    </xf>
    <xf numFmtId="164" fontId="3" fillId="0" borderId="5" xfId="1" quotePrefix="1" applyNumberFormat="1" applyFont="1" applyFill="1" applyBorder="1" applyAlignment="1" applyProtection="1">
      <alignment vertical="center" wrapText="1"/>
      <protection locked="0"/>
    </xf>
    <xf numFmtId="0" fontId="3" fillId="0" borderId="5" xfId="0" applyFont="1" applyFill="1" applyBorder="1" applyAlignment="1">
      <alignment horizontal="left"/>
    </xf>
    <xf numFmtId="0" fontId="1" fillId="0" borderId="10" xfId="0" applyFont="1" applyFill="1" applyBorder="1" applyAlignment="1">
      <alignment horizontal="left"/>
    </xf>
    <xf numFmtId="0" fontId="0" fillId="0" borderId="0" xfId="0" applyFill="1" applyAlignment="1">
      <alignment horizontal="left"/>
    </xf>
    <xf numFmtId="0" fontId="3" fillId="0" borderId="1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20" fillId="0" borderId="5" xfId="0" applyFont="1" applyFill="1" applyBorder="1" applyAlignment="1">
      <alignment horizontal="left" wrapText="1"/>
    </xf>
    <xf numFmtId="0" fontId="16" fillId="0" borderId="15" xfId="0" applyFont="1" applyFill="1" applyBorder="1" applyAlignment="1">
      <alignment horizontal="left"/>
    </xf>
    <xf numFmtId="0" fontId="16" fillId="0" borderId="19" xfId="0" applyFont="1" applyFill="1" applyBorder="1" applyAlignment="1">
      <alignment horizontal="left" wrapText="1"/>
    </xf>
    <xf numFmtId="0" fontId="3" fillId="0" borderId="15" xfId="0" applyFont="1" applyFill="1" applyBorder="1" applyAlignment="1">
      <alignment horizontal="left"/>
    </xf>
    <xf numFmtId="0" fontId="8" fillId="0" borderId="15" xfId="0" applyFont="1" applyFill="1" applyBorder="1" applyAlignment="1">
      <alignment horizontal="left" wrapText="1"/>
    </xf>
    <xf numFmtId="0" fontId="1" fillId="0" borderId="16" xfId="0" applyFont="1" applyFill="1" applyBorder="1" applyAlignment="1">
      <alignment horizontal="left"/>
    </xf>
    <xf numFmtId="0" fontId="3" fillId="0" borderId="3" xfId="0" applyFont="1" applyFill="1" applyBorder="1" applyAlignment="1"/>
    <xf numFmtId="0" fontId="1" fillId="0" borderId="5" xfId="0" applyFont="1" applyFill="1" applyBorder="1" applyAlignment="1">
      <alignment horizontal="left"/>
    </xf>
    <xf numFmtId="165" fontId="1" fillId="0" borderId="5" xfId="4" applyNumberFormat="1" applyFont="1" applyFill="1" applyBorder="1" applyAlignment="1">
      <alignment horizontal="left" vertical="center"/>
    </xf>
    <xf numFmtId="0" fontId="1" fillId="0" borderId="5" xfId="0" applyFont="1" applyFill="1" applyBorder="1" applyAlignment="1">
      <alignment horizontal="left" vertical="top" wrapText="1"/>
    </xf>
    <xf numFmtId="0" fontId="1" fillId="0" borderId="5" xfId="0" applyFont="1" applyFill="1" applyBorder="1" applyAlignment="1">
      <alignment horizontal="left" vertical="center" wrapText="1"/>
    </xf>
    <xf numFmtId="44" fontId="3" fillId="0" borderId="5" xfId="5" quotePrefix="1" applyFont="1" applyFill="1" applyBorder="1" applyAlignment="1" applyProtection="1">
      <alignment horizontal="left" vertical="center" wrapText="1"/>
      <protection locked="0"/>
    </xf>
    <xf numFmtId="44" fontId="3" fillId="0" borderId="5" xfId="6" applyFont="1" applyFill="1" applyBorder="1" applyAlignment="1">
      <alignment horizontal="left" wrapText="1"/>
    </xf>
    <xf numFmtId="0" fontId="16" fillId="0" borderId="20" xfId="0" applyFont="1" applyFill="1" applyBorder="1" applyAlignment="1">
      <alignment horizontal="left"/>
    </xf>
    <xf numFmtId="0" fontId="2" fillId="0" borderId="5" xfId="0" applyFont="1" applyFill="1" applyBorder="1" applyAlignment="1">
      <alignment horizontal="center" vertical="center" wrapText="1"/>
    </xf>
    <xf numFmtId="14" fontId="14" fillId="0" borderId="5" xfId="0" applyNumberFormat="1" applyFont="1" applyBorder="1" applyAlignment="1">
      <alignment horizontal="center"/>
    </xf>
    <xf numFmtId="0" fontId="14" fillId="0" borderId="5" xfId="0" applyFont="1" applyBorder="1" applyAlignment="1">
      <alignment horizontal="center"/>
    </xf>
    <xf numFmtId="0" fontId="2" fillId="0" borderId="5" xfId="0" applyFont="1" applyFill="1" applyBorder="1" applyAlignment="1">
      <alignment vertical="center" wrapText="1"/>
    </xf>
    <xf numFmtId="0" fontId="2" fillId="0" borderId="5" xfId="0" applyFont="1" applyFill="1" applyBorder="1" applyAlignment="1">
      <alignment horizontal="left" vertical="center" wrapText="1"/>
    </xf>
    <xf numFmtId="0" fontId="14" fillId="0" borderId="5" xfId="0" applyFont="1" applyBorder="1" applyAlignment="1">
      <alignment horizontal="center" vertical="center"/>
    </xf>
    <xf numFmtId="0" fontId="1" fillId="0" borderId="5" xfId="0" applyFont="1" applyBorder="1" applyAlignment="1">
      <alignment horizontal="center"/>
    </xf>
    <xf numFmtId="0" fontId="2" fillId="0" borderId="3" xfId="0" applyFont="1" applyBorder="1" applyAlignment="1">
      <alignment horizontal="center" vertical="center" wrapText="1"/>
    </xf>
    <xf numFmtId="0" fontId="0" fillId="0" borderId="4" xfId="0"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14" fontId="1" fillId="0" borderId="5" xfId="0" applyNumberFormat="1"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4" fillId="0" borderId="5" xfId="0" applyFont="1" applyBorder="1" applyAlignment="1">
      <alignment horizontal="center" wrapText="1"/>
    </xf>
  </cellXfs>
  <cellStyles count="7">
    <cellStyle name="Excel Built-in Normal" xfId="3" xr:uid="{00000000-0005-0000-0000-000000000000}"/>
    <cellStyle name="Millares" xfId="4" builtinId="3"/>
    <cellStyle name="Moneda" xfId="6" builtinId="4"/>
    <cellStyle name="Moneda 2" xfId="5" xr:uid="{00000000-0005-0000-0000-000002000000}"/>
    <cellStyle name="Normal" xfId="0" builtinId="0"/>
    <cellStyle name="Normal 2" xfId="1" xr:uid="{00000000-0005-0000-0000-000004000000}"/>
    <cellStyle name="Normal 5"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showGridLines="0" tabSelected="1" topLeftCell="A81" zoomScale="95" zoomScaleNormal="95" workbookViewId="0">
      <selection activeCell="G83" sqref="G83"/>
    </sheetView>
  </sheetViews>
  <sheetFormatPr baseColWidth="10" defaultRowHeight="12.75" x14ac:dyDescent="0.2"/>
  <cols>
    <col min="1" max="1" width="2.7109375" style="1" customWidth="1"/>
    <col min="2" max="2" width="39.85546875" style="1" customWidth="1"/>
    <col min="3" max="3" width="10.7109375" style="1" customWidth="1"/>
    <col min="4" max="4" width="12.5703125" style="1" customWidth="1"/>
    <col min="5" max="5" width="29.7109375" style="1" customWidth="1"/>
    <col min="6" max="6" width="10.7109375" style="19" customWidth="1"/>
    <col min="7" max="7" width="71.42578125" style="1" customWidth="1"/>
    <col min="8" max="8" width="18.7109375" style="1" customWidth="1"/>
    <col min="9" max="9" width="35.7109375" style="1" customWidth="1"/>
    <col min="10" max="10" width="2" style="1" customWidth="1"/>
    <col min="11" max="16384" width="11.42578125" style="2"/>
  </cols>
  <sheetData>
    <row r="1" spans="1:10" x14ac:dyDescent="0.2">
      <c r="A1" s="12"/>
      <c r="B1" s="13"/>
      <c r="C1" s="13"/>
      <c r="D1" s="13"/>
      <c r="E1" s="13"/>
      <c r="F1" s="16"/>
      <c r="G1" s="13"/>
      <c r="H1" s="13"/>
      <c r="I1" s="13"/>
      <c r="J1" s="14"/>
    </row>
    <row r="2" spans="1:10" x14ac:dyDescent="0.2">
      <c r="A2" s="3"/>
      <c r="B2" s="90" t="s">
        <v>134</v>
      </c>
      <c r="C2" s="89" t="s">
        <v>135</v>
      </c>
      <c r="D2" s="89"/>
      <c r="E2" s="89"/>
      <c r="F2" s="89"/>
      <c r="G2" s="89"/>
      <c r="H2" s="89" t="s">
        <v>137</v>
      </c>
      <c r="I2" s="86">
        <v>2</v>
      </c>
      <c r="J2" s="4"/>
    </row>
    <row r="3" spans="1:10" ht="22.5" customHeight="1" x14ac:dyDescent="0.2">
      <c r="A3" s="3"/>
      <c r="B3" s="90"/>
      <c r="C3" s="89"/>
      <c r="D3" s="89"/>
      <c r="E3" s="89"/>
      <c r="F3" s="89"/>
      <c r="G3" s="89"/>
      <c r="H3" s="89"/>
      <c r="I3" s="86"/>
      <c r="J3" s="4"/>
    </row>
    <row r="4" spans="1:10" x14ac:dyDescent="0.2">
      <c r="A4" s="3"/>
      <c r="B4" s="90"/>
      <c r="C4" s="89"/>
      <c r="D4" s="89"/>
      <c r="E4" s="89"/>
      <c r="F4" s="89"/>
      <c r="G4" s="89"/>
      <c r="H4" s="100" t="s">
        <v>136</v>
      </c>
      <c r="I4" s="85">
        <v>43252</v>
      </c>
      <c r="J4" s="4"/>
    </row>
    <row r="5" spans="1:10" x14ac:dyDescent="0.2">
      <c r="A5" s="3"/>
      <c r="B5" s="90"/>
      <c r="C5" s="89"/>
      <c r="D5" s="89"/>
      <c r="E5" s="89"/>
      <c r="F5" s="89"/>
      <c r="G5" s="89"/>
      <c r="H5" s="100"/>
      <c r="I5" s="86"/>
      <c r="J5" s="4"/>
    </row>
    <row r="6" spans="1:10" x14ac:dyDescent="0.2">
      <c r="A6" s="3"/>
      <c r="B6" s="15"/>
      <c r="C6" s="15"/>
      <c r="D6" s="15"/>
      <c r="E6" s="15"/>
      <c r="F6" s="17"/>
      <c r="G6" s="15"/>
      <c r="H6" s="15"/>
      <c r="I6" s="15"/>
      <c r="J6" s="4"/>
    </row>
    <row r="7" spans="1:10" x14ac:dyDescent="0.2">
      <c r="A7" s="3"/>
      <c r="B7" s="15"/>
      <c r="C7" s="15"/>
      <c r="D7" s="15"/>
      <c r="E7" s="15"/>
      <c r="F7" s="17"/>
      <c r="G7" s="15"/>
      <c r="H7" s="15"/>
      <c r="I7" s="15"/>
      <c r="J7" s="4"/>
    </row>
    <row r="8" spans="1:10" ht="45.75" customHeight="1" x14ac:dyDescent="0.2">
      <c r="A8" s="3"/>
      <c r="B8" s="11" t="s">
        <v>0</v>
      </c>
      <c r="C8" s="97" t="s">
        <v>139</v>
      </c>
      <c r="D8" s="98"/>
      <c r="E8" s="98"/>
      <c r="F8" s="98"/>
      <c r="G8" s="99"/>
      <c r="H8" s="11" t="s">
        <v>138</v>
      </c>
      <c r="I8" s="10">
        <v>2021</v>
      </c>
      <c r="J8" s="4"/>
    </row>
    <row r="9" spans="1:10" ht="38.25" customHeight="1" x14ac:dyDescent="0.2">
      <c r="A9" s="3"/>
      <c r="B9" s="11" t="s">
        <v>1</v>
      </c>
      <c r="C9" s="90" t="s">
        <v>2</v>
      </c>
      <c r="D9" s="90"/>
      <c r="E9" s="90"/>
      <c r="F9" s="90"/>
      <c r="G9" s="90"/>
      <c r="H9" s="15"/>
      <c r="I9" s="15"/>
      <c r="J9" s="4"/>
    </row>
    <row r="10" spans="1:10" ht="34.5" customHeight="1" x14ac:dyDescent="0.2">
      <c r="A10" s="3"/>
      <c r="B10" s="11" t="s">
        <v>3</v>
      </c>
      <c r="C10" s="96">
        <v>44469</v>
      </c>
      <c r="D10" s="90"/>
      <c r="E10" s="90"/>
      <c r="F10" s="90"/>
      <c r="G10" s="90"/>
      <c r="H10" s="15"/>
      <c r="I10" s="15"/>
      <c r="J10" s="4"/>
    </row>
    <row r="11" spans="1:10" x14ac:dyDescent="0.2">
      <c r="A11" s="3"/>
      <c r="B11" s="15"/>
      <c r="C11" s="15"/>
      <c r="D11" s="15"/>
      <c r="E11" s="15"/>
      <c r="F11" s="17"/>
      <c r="G11" s="15"/>
      <c r="H11" s="15"/>
      <c r="I11" s="15"/>
      <c r="J11" s="4"/>
    </row>
    <row r="12" spans="1:10" x14ac:dyDescent="0.2">
      <c r="A12" s="3"/>
      <c r="B12" s="15"/>
      <c r="C12" s="15"/>
      <c r="D12" s="15"/>
      <c r="E12" s="15"/>
      <c r="F12" s="17"/>
      <c r="G12" s="15"/>
      <c r="H12" s="15"/>
      <c r="I12" s="15"/>
      <c r="J12" s="4"/>
    </row>
    <row r="13" spans="1:10" ht="12.75" customHeight="1" x14ac:dyDescent="0.2">
      <c r="A13" s="5"/>
      <c r="B13" s="91" t="s">
        <v>4</v>
      </c>
      <c r="C13" s="91" t="s">
        <v>5</v>
      </c>
      <c r="D13" s="91" t="s">
        <v>95</v>
      </c>
      <c r="E13" s="91" t="s">
        <v>6</v>
      </c>
      <c r="F13" s="91" t="s">
        <v>7</v>
      </c>
      <c r="G13" s="91" t="s">
        <v>8</v>
      </c>
      <c r="H13" s="91" t="s">
        <v>9</v>
      </c>
      <c r="I13" s="91" t="s">
        <v>10</v>
      </c>
      <c r="J13" s="6"/>
    </row>
    <row r="14" spans="1:10" ht="20.25" customHeight="1" x14ac:dyDescent="0.2">
      <c r="A14" s="5"/>
      <c r="B14" s="93"/>
      <c r="C14" s="93"/>
      <c r="D14" s="93"/>
      <c r="E14" s="93"/>
      <c r="F14" s="94"/>
      <c r="G14" s="92"/>
      <c r="H14" s="95"/>
      <c r="I14" s="92"/>
      <c r="J14" s="6"/>
    </row>
    <row r="15" spans="1:10" s="66" customFormat="1" ht="157.5" x14ac:dyDescent="0.2">
      <c r="A15" s="26"/>
      <c r="B15" s="87" t="s">
        <v>91</v>
      </c>
      <c r="C15" s="27">
        <v>44228</v>
      </c>
      <c r="D15" s="28">
        <v>44561</v>
      </c>
      <c r="E15" s="29" t="s">
        <v>46</v>
      </c>
      <c r="F15" s="21">
        <v>1</v>
      </c>
      <c r="G15" s="30" t="s">
        <v>155</v>
      </c>
      <c r="H15" s="64" t="s">
        <v>140</v>
      </c>
      <c r="I15" s="64"/>
      <c r="J15" s="65"/>
    </row>
    <row r="16" spans="1:10" s="66" customFormat="1" ht="33.75" x14ac:dyDescent="0.2">
      <c r="A16" s="26"/>
      <c r="B16" s="87"/>
      <c r="C16" s="27">
        <v>44287</v>
      </c>
      <c r="D16" s="27">
        <v>44500</v>
      </c>
      <c r="E16" s="29" t="s">
        <v>106</v>
      </c>
      <c r="F16" s="31">
        <v>0.66700000000000004</v>
      </c>
      <c r="G16" s="30" t="s">
        <v>156</v>
      </c>
      <c r="H16" s="64" t="s">
        <v>140</v>
      </c>
      <c r="I16" s="64"/>
      <c r="J16" s="65"/>
    </row>
    <row r="17" spans="1:10" s="66" customFormat="1" ht="22.5" x14ac:dyDescent="0.2">
      <c r="A17" s="26"/>
      <c r="B17" s="87"/>
      <c r="C17" s="28">
        <v>44531</v>
      </c>
      <c r="D17" s="27">
        <v>44561</v>
      </c>
      <c r="E17" s="29" t="s">
        <v>47</v>
      </c>
      <c r="F17" s="32" t="s">
        <v>140</v>
      </c>
      <c r="G17" s="30" t="s">
        <v>141</v>
      </c>
      <c r="H17" s="64" t="s">
        <v>140</v>
      </c>
      <c r="I17" s="64"/>
      <c r="J17" s="65"/>
    </row>
    <row r="18" spans="1:10" s="66" customFormat="1" ht="56.25" x14ac:dyDescent="0.2">
      <c r="A18" s="26"/>
      <c r="B18" s="87" t="s">
        <v>92</v>
      </c>
      <c r="C18" s="27">
        <v>44287</v>
      </c>
      <c r="D18" s="27">
        <v>44561</v>
      </c>
      <c r="E18" s="29" t="s">
        <v>107</v>
      </c>
      <c r="F18" s="21">
        <v>1</v>
      </c>
      <c r="G18" s="30" t="s">
        <v>157</v>
      </c>
      <c r="H18" s="64" t="s">
        <v>140</v>
      </c>
      <c r="I18" s="64"/>
      <c r="J18" s="65"/>
    </row>
    <row r="19" spans="1:10" s="66" customFormat="1" ht="56.25" x14ac:dyDescent="0.2">
      <c r="A19" s="26"/>
      <c r="B19" s="87"/>
      <c r="C19" s="27">
        <v>44197</v>
      </c>
      <c r="D19" s="27">
        <v>44439</v>
      </c>
      <c r="E19" s="29" t="s">
        <v>108</v>
      </c>
      <c r="F19" s="21">
        <v>1</v>
      </c>
      <c r="G19" s="30" t="s">
        <v>158</v>
      </c>
      <c r="H19" s="64" t="s">
        <v>140</v>
      </c>
      <c r="I19" s="64"/>
      <c r="J19" s="65"/>
    </row>
    <row r="20" spans="1:10" s="66" customFormat="1" ht="78.75" x14ac:dyDescent="0.2">
      <c r="A20" s="26"/>
      <c r="B20" s="33" t="s">
        <v>93</v>
      </c>
      <c r="C20" s="27">
        <v>44348</v>
      </c>
      <c r="D20" s="27">
        <v>44560</v>
      </c>
      <c r="E20" s="29" t="s">
        <v>48</v>
      </c>
      <c r="F20" s="21">
        <v>0.5</v>
      </c>
      <c r="G20" s="30" t="s">
        <v>159</v>
      </c>
      <c r="H20" s="64" t="s">
        <v>140</v>
      </c>
      <c r="I20" s="64"/>
      <c r="J20" s="65"/>
    </row>
    <row r="21" spans="1:10" s="66" customFormat="1" ht="123.75" x14ac:dyDescent="0.2">
      <c r="A21" s="26"/>
      <c r="B21" s="33" t="s">
        <v>94</v>
      </c>
      <c r="C21" s="27">
        <v>44228</v>
      </c>
      <c r="D21" s="27">
        <v>44255</v>
      </c>
      <c r="E21" s="29" t="s">
        <v>109</v>
      </c>
      <c r="F21" s="21">
        <v>1</v>
      </c>
      <c r="G21" s="30" t="s">
        <v>160</v>
      </c>
      <c r="H21" s="64" t="s">
        <v>140</v>
      </c>
      <c r="I21" s="64"/>
      <c r="J21" s="65"/>
    </row>
    <row r="22" spans="1:10" s="66" customFormat="1" ht="90" x14ac:dyDescent="0.2">
      <c r="A22" s="26"/>
      <c r="B22" s="87" t="s">
        <v>130</v>
      </c>
      <c r="C22" s="27">
        <v>44228</v>
      </c>
      <c r="D22" s="27">
        <v>44255</v>
      </c>
      <c r="E22" s="29" t="s">
        <v>49</v>
      </c>
      <c r="F22" s="21">
        <v>1</v>
      </c>
      <c r="G22" s="30" t="s">
        <v>161</v>
      </c>
      <c r="H22" s="64" t="s">
        <v>140</v>
      </c>
      <c r="I22" s="64"/>
      <c r="J22" s="65"/>
    </row>
    <row r="23" spans="1:10" s="66" customFormat="1" ht="45" x14ac:dyDescent="0.2">
      <c r="A23" s="26"/>
      <c r="B23" s="87"/>
      <c r="C23" s="27">
        <v>44287</v>
      </c>
      <c r="D23" s="27">
        <v>44561</v>
      </c>
      <c r="E23" s="29" t="s">
        <v>110</v>
      </c>
      <c r="F23" s="21">
        <v>0.75</v>
      </c>
      <c r="G23" s="30" t="s">
        <v>162</v>
      </c>
      <c r="H23" s="64" t="s">
        <v>140</v>
      </c>
      <c r="I23" s="64"/>
      <c r="J23" s="65"/>
    </row>
    <row r="24" spans="1:10" s="66" customFormat="1" ht="45" x14ac:dyDescent="0.2">
      <c r="A24" s="26"/>
      <c r="B24" s="87"/>
      <c r="C24" s="27">
        <v>44198</v>
      </c>
      <c r="D24" s="27">
        <v>44286</v>
      </c>
      <c r="E24" s="29" t="s">
        <v>111</v>
      </c>
      <c r="F24" s="21">
        <v>1</v>
      </c>
      <c r="G24" s="30" t="s">
        <v>150</v>
      </c>
      <c r="H24" s="64" t="s">
        <v>140</v>
      </c>
      <c r="I24" s="64"/>
      <c r="J24" s="65"/>
    </row>
    <row r="25" spans="1:10" s="66" customFormat="1" ht="67.5" x14ac:dyDescent="0.2">
      <c r="A25" s="26"/>
      <c r="B25" s="87"/>
      <c r="C25" s="27">
        <v>44198</v>
      </c>
      <c r="D25" s="27">
        <v>44500</v>
      </c>
      <c r="E25" s="29" t="s">
        <v>112</v>
      </c>
      <c r="F25" s="21">
        <v>0.75</v>
      </c>
      <c r="G25" s="30" t="s">
        <v>163</v>
      </c>
      <c r="H25" s="64" t="s">
        <v>140</v>
      </c>
      <c r="I25" s="64"/>
      <c r="J25" s="65"/>
    </row>
    <row r="26" spans="1:10" s="66" customFormat="1" ht="90" x14ac:dyDescent="0.2">
      <c r="A26" s="26"/>
      <c r="B26" s="87"/>
      <c r="C26" s="27">
        <v>44198</v>
      </c>
      <c r="D26" s="27">
        <v>44408</v>
      </c>
      <c r="E26" s="29" t="s">
        <v>113</v>
      </c>
      <c r="F26" s="21">
        <v>1</v>
      </c>
      <c r="G26" s="30" t="s">
        <v>164</v>
      </c>
      <c r="H26" s="64" t="s">
        <v>140</v>
      </c>
      <c r="I26" s="64"/>
      <c r="J26" s="65"/>
    </row>
    <row r="27" spans="1:10" s="66" customFormat="1" ht="112.5" x14ac:dyDescent="0.2">
      <c r="A27" s="26"/>
      <c r="B27" s="87"/>
      <c r="C27" s="27">
        <v>44378</v>
      </c>
      <c r="D27" s="27">
        <v>44561</v>
      </c>
      <c r="E27" s="29" t="s">
        <v>114</v>
      </c>
      <c r="F27" s="21">
        <v>0.75</v>
      </c>
      <c r="G27" s="30" t="s">
        <v>165</v>
      </c>
      <c r="H27" s="64" t="s">
        <v>140</v>
      </c>
      <c r="I27" s="64"/>
      <c r="J27" s="65"/>
    </row>
    <row r="28" spans="1:10" s="66" customFormat="1" ht="45" x14ac:dyDescent="0.2">
      <c r="A28" s="26"/>
      <c r="B28" s="87"/>
      <c r="C28" s="27">
        <v>44531</v>
      </c>
      <c r="D28" s="27">
        <v>44561</v>
      </c>
      <c r="E28" s="29" t="s">
        <v>115</v>
      </c>
      <c r="F28" s="21">
        <v>1</v>
      </c>
      <c r="G28" s="30" t="s">
        <v>166</v>
      </c>
      <c r="H28" s="64" t="s">
        <v>140</v>
      </c>
      <c r="I28" s="64"/>
      <c r="J28" s="65"/>
    </row>
    <row r="29" spans="1:10" s="66" customFormat="1" ht="56.25" x14ac:dyDescent="0.2">
      <c r="A29" s="26"/>
      <c r="B29" s="87"/>
      <c r="C29" s="34">
        <v>44198</v>
      </c>
      <c r="D29" s="34">
        <v>44227</v>
      </c>
      <c r="E29" s="29" t="s">
        <v>50</v>
      </c>
      <c r="F29" s="21">
        <v>1</v>
      </c>
      <c r="G29" s="30" t="s">
        <v>167</v>
      </c>
      <c r="H29" s="64" t="s">
        <v>140</v>
      </c>
      <c r="I29" s="64"/>
      <c r="J29" s="65"/>
    </row>
    <row r="30" spans="1:10" s="66" customFormat="1" ht="90" x14ac:dyDescent="0.2">
      <c r="A30" s="26"/>
      <c r="B30" s="87"/>
      <c r="C30" s="27">
        <v>44228</v>
      </c>
      <c r="D30" s="27">
        <v>44255</v>
      </c>
      <c r="E30" s="25" t="s">
        <v>51</v>
      </c>
      <c r="F30" s="21">
        <v>1</v>
      </c>
      <c r="G30" s="23" t="s">
        <v>168</v>
      </c>
      <c r="H30" s="64" t="s">
        <v>140</v>
      </c>
      <c r="I30" s="64"/>
      <c r="J30" s="65"/>
    </row>
    <row r="31" spans="1:10" s="66" customFormat="1" ht="22.5" x14ac:dyDescent="0.2">
      <c r="A31" s="26"/>
      <c r="B31" s="87"/>
      <c r="C31" s="27">
        <v>44440</v>
      </c>
      <c r="D31" s="27">
        <v>44469</v>
      </c>
      <c r="E31" s="29" t="s">
        <v>52</v>
      </c>
      <c r="F31" s="21">
        <v>1</v>
      </c>
      <c r="G31" s="23" t="s">
        <v>169</v>
      </c>
      <c r="H31" s="64" t="s">
        <v>140</v>
      </c>
      <c r="I31" s="64"/>
      <c r="J31" s="65"/>
    </row>
    <row r="32" spans="1:10" s="66" customFormat="1" ht="56.25" x14ac:dyDescent="0.2">
      <c r="A32" s="26"/>
      <c r="B32" s="87"/>
      <c r="C32" s="27">
        <v>44440</v>
      </c>
      <c r="D32" s="27">
        <v>44469</v>
      </c>
      <c r="E32" s="29" t="s">
        <v>53</v>
      </c>
      <c r="F32" s="21">
        <v>1</v>
      </c>
      <c r="G32" s="23" t="s">
        <v>170</v>
      </c>
      <c r="H32" s="64" t="s">
        <v>140</v>
      </c>
      <c r="I32" s="64"/>
      <c r="J32" s="65"/>
    </row>
    <row r="33" spans="1:10" s="66" customFormat="1" ht="22.5" x14ac:dyDescent="0.2">
      <c r="A33" s="26"/>
      <c r="B33" s="87"/>
      <c r="C33" s="27">
        <v>44501</v>
      </c>
      <c r="D33" s="27">
        <v>44530</v>
      </c>
      <c r="E33" s="29" t="s">
        <v>54</v>
      </c>
      <c r="F33" s="35" t="s">
        <v>132</v>
      </c>
      <c r="G33" s="23" t="s">
        <v>171</v>
      </c>
      <c r="H33" s="64" t="s">
        <v>140</v>
      </c>
      <c r="I33" s="64"/>
      <c r="J33" s="65"/>
    </row>
    <row r="34" spans="1:10" s="66" customFormat="1" ht="45" x14ac:dyDescent="0.2">
      <c r="A34" s="26"/>
      <c r="B34" s="87"/>
      <c r="C34" s="27">
        <v>44198</v>
      </c>
      <c r="D34" s="27">
        <v>44561</v>
      </c>
      <c r="E34" s="29" t="s">
        <v>116</v>
      </c>
      <c r="F34" s="21">
        <v>0.75</v>
      </c>
      <c r="G34" s="23" t="s">
        <v>172</v>
      </c>
      <c r="H34" s="64" t="s">
        <v>140</v>
      </c>
      <c r="I34" s="64"/>
      <c r="J34" s="65"/>
    </row>
    <row r="35" spans="1:10" s="66" customFormat="1" ht="45" x14ac:dyDescent="0.2">
      <c r="A35" s="26"/>
      <c r="B35" s="87"/>
      <c r="C35" s="27">
        <v>44228</v>
      </c>
      <c r="D35" s="27">
        <v>44561</v>
      </c>
      <c r="E35" s="25" t="s">
        <v>55</v>
      </c>
      <c r="F35" s="21">
        <v>0.75</v>
      </c>
      <c r="G35" s="23" t="s">
        <v>173</v>
      </c>
      <c r="H35" s="64" t="s">
        <v>140</v>
      </c>
      <c r="I35" s="64"/>
      <c r="J35" s="65"/>
    </row>
    <row r="36" spans="1:10" s="66" customFormat="1" ht="405" x14ac:dyDescent="0.2">
      <c r="A36" s="26"/>
      <c r="B36" s="36" t="s">
        <v>11</v>
      </c>
      <c r="C36" s="27">
        <v>44198</v>
      </c>
      <c r="D36" s="27">
        <v>44561</v>
      </c>
      <c r="E36" s="25" t="s">
        <v>56</v>
      </c>
      <c r="F36" s="37">
        <v>0.75</v>
      </c>
      <c r="G36" s="30" t="s">
        <v>188</v>
      </c>
      <c r="H36" s="64" t="s">
        <v>140</v>
      </c>
      <c r="I36" s="25" t="s">
        <v>189</v>
      </c>
      <c r="J36" s="65"/>
    </row>
    <row r="37" spans="1:10" s="66" customFormat="1" ht="409.5" x14ac:dyDescent="0.2">
      <c r="A37" s="26"/>
      <c r="B37" s="36" t="s">
        <v>12</v>
      </c>
      <c r="C37" s="27">
        <v>44198</v>
      </c>
      <c r="D37" s="27">
        <v>44561</v>
      </c>
      <c r="E37" s="25" t="s">
        <v>57</v>
      </c>
      <c r="F37" s="37">
        <v>0.75</v>
      </c>
      <c r="G37" s="30" t="s">
        <v>202</v>
      </c>
      <c r="H37" s="67" t="s">
        <v>132</v>
      </c>
      <c r="I37" s="68"/>
      <c r="J37" s="65"/>
    </row>
    <row r="38" spans="1:10" s="66" customFormat="1" ht="409.5" x14ac:dyDescent="0.2">
      <c r="A38" s="26"/>
      <c r="B38" s="38" t="s">
        <v>13</v>
      </c>
      <c r="C38" s="27">
        <v>44198</v>
      </c>
      <c r="D38" s="27">
        <v>44561</v>
      </c>
      <c r="E38" s="25" t="s">
        <v>58</v>
      </c>
      <c r="F38" s="39">
        <v>0.75</v>
      </c>
      <c r="G38" s="30" t="s">
        <v>190</v>
      </c>
      <c r="H38" s="69" t="s">
        <v>132</v>
      </c>
      <c r="I38" s="70"/>
      <c r="J38" s="65"/>
    </row>
    <row r="39" spans="1:10" s="66" customFormat="1" ht="409.5" x14ac:dyDescent="0.2">
      <c r="A39" s="26"/>
      <c r="B39" s="40" t="s">
        <v>14</v>
      </c>
      <c r="C39" s="27">
        <v>44198</v>
      </c>
      <c r="D39" s="27">
        <v>44561</v>
      </c>
      <c r="E39" s="25" t="s">
        <v>59</v>
      </c>
      <c r="F39" s="41">
        <v>0.70779999999999998</v>
      </c>
      <c r="G39" s="42" t="s">
        <v>198</v>
      </c>
      <c r="H39" s="73" t="s">
        <v>140</v>
      </c>
      <c r="I39" s="72" t="s">
        <v>191</v>
      </c>
      <c r="J39" s="65"/>
    </row>
    <row r="40" spans="1:10" s="66" customFormat="1" ht="409.5" x14ac:dyDescent="0.2">
      <c r="A40" s="26"/>
      <c r="B40" s="40" t="s">
        <v>15</v>
      </c>
      <c r="C40" s="27">
        <v>44198</v>
      </c>
      <c r="D40" s="27">
        <v>44561</v>
      </c>
      <c r="E40" s="20" t="s">
        <v>60</v>
      </c>
      <c r="F40" s="41">
        <v>0.63500000000000001</v>
      </c>
      <c r="G40" s="30" t="s">
        <v>192</v>
      </c>
      <c r="H40" s="73" t="s">
        <v>132</v>
      </c>
      <c r="I40" s="74" t="s">
        <v>203</v>
      </c>
      <c r="J40" s="65"/>
    </row>
    <row r="41" spans="1:10" s="66" customFormat="1" ht="409.5" x14ac:dyDescent="0.2">
      <c r="A41" s="26"/>
      <c r="B41" s="40" t="s">
        <v>16</v>
      </c>
      <c r="C41" s="27">
        <v>44198</v>
      </c>
      <c r="D41" s="27">
        <v>44561</v>
      </c>
      <c r="E41" s="43" t="s">
        <v>117</v>
      </c>
      <c r="F41" s="44">
        <v>0.75</v>
      </c>
      <c r="G41" s="30" t="s">
        <v>193</v>
      </c>
      <c r="H41" s="83" t="s">
        <v>132</v>
      </c>
      <c r="I41" s="71"/>
      <c r="J41" s="75"/>
    </row>
    <row r="42" spans="1:10" s="66" customFormat="1" ht="101.25" x14ac:dyDescent="0.2">
      <c r="A42" s="26"/>
      <c r="B42" s="38" t="s">
        <v>96</v>
      </c>
      <c r="C42" s="27">
        <v>44198</v>
      </c>
      <c r="D42" s="27">
        <v>44561</v>
      </c>
      <c r="E42" s="20" t="s">
        <v>118</v>
      </c>
      <c r="F42" s="45">
        <v>0.75</v>
      </c>
      <c r="G42" s="23" t="s">
        <v>194</v>
      </c>
      <c r="H42" s="64" t="s">
        <v>140</v>
      </c>
      <c r="I42" s="64"/>
      <c r="J42" s="65"/>
    </row>
    <row r="43" spans="1:10" s="66" customFormat="1" ht="180" x14ac:dyDescent="0.2">
      <c r="A43" s="26"/>
      <c r="B43" s="38" t="s">
        <v>17</v>
      </c>
      <c r="C43" s="27">
        <v>44198</v>
      </c>
      <c r="D43" s="27">
        <v>44561</v>
      </c>
      <c r="E43" s="20" t="s">
        <v>119</v>
      </c>
      <c r="F43" s="45">
        <v>0.75</v>
      </c>
      <c r="G43" s="23" t="s">
        <v>142</v>
      </c>
      <c r="H43" s="64" t="s">
        <v>140</v>
      </c>
      <c r="I43" s="64"/>
      <c r="J43" s="65"/>
    </row>
    <row r="44" spans="1:10" s="66" customFormat="1" ht="45" x14ac:dyDescent="0.2">
      <c r="A44" s="26"/>
      <c r="B44" s="38" t="s">
        <v>18</v>
      </c>
      <c r="C44" s="27">
        <v>44198</v>
      </c>
      <c r="D44" s="27">
        <v>44561</v>
      </c>
      <c r="E44" s="20" t="s">
        <v>120</v>
      </c>
      <c r="F44" s="45">
        <v>0.75</v>
      </c>
      <c r="G44" s="23" t="s">
        <v>143</v>
      </c>
      <c r="H44" s="64" t="s">
        <v>140</v>
      </c>
      <c r="I44" s="64"/>
      <c r="J44" s="65"/>
    </row>
    <row r="45" spans="1:10" s="66" customFormat="1" ht="33.75" x14ac:dyDescent="0.2">
      <c r="A45" s="26"/>
      <c r="B45" s="38" t="s">
        <v>97</v>
      </c>
      <c r="C45" s="27">
        <v>44198</v>
      </c>
      <c r="D45" s="27">
        <v>44561</v>
      </c>
      <c r="E45" s="20" t="s">
        <v>121</v>
      </c>
      <c r="F45" s="45">
        <v>0.5</v>
      </c>
      <c r="G45" s="23" t="s">
        <v>195</v>
      </c>
      <c r="H45" s="64" t="s">
        <v>140</v>
      </c>
      <c r="I45" s="64"/>
      <c r="J45" s="65"/>
    </row>
    <row r="46" spans="1:10" s="66" customFormat="1" ht="78.75" x14ac:dyDescent="0.2">
      <c r="A46" s="26"/>
      <c r="B46" s="38" t="s">
        <v>19</v>
      </c>
      <c r="C46" s="27">
        <v>44198</v>
      </c>
      <c r="D46" s="27">
        <v>44561</v>
      </c>
      <c r="E46" s="20" t="s">
        <v>61</v>
      </c>
      <c r="F46" s="45">
        <v>0.75</v>
      </c>
      <c r="G46" s="23" t="s">
        <v>144</v>
      </c>
      <c r="H46" s="64" t="s">
        <v>140</v>
      </c>
      <c r="I46" s="64"/>
      <c r="J46" s="65"/>
    </row>
    <row r="47" spans="1:10" s="66" customFormat="1" ht="33.75" x14ac:dyDescent="0.2">
      <c r="A47" s="26"/>
      <c r="B47" s="38" t="s">
        <v>98</v>
      </c>
      <c r="C47" s="27">
        <v>44198</v>
      </c>
      <c r="D47" s="27">
        <v>44561</v>
      </c>
      <c r="E47" s="20" t="s">
        <v>62</v>
      </c>
      <c r="F47" s="45">
        <v>0.75</v>
      </c>
      <c r="G47" s="23" t="s">
        <v>152</v>
      </c>
      <c r="H47" s="64" t="s">
        <v>140</v>
      </c>
      <c r="I47" s="64"/>
      <c r="J47" s="65"/>
    </row>
    <row r="48" spans="1:10" s="66" customFormat="1" ht="90" x14ac:dyDescent="0.2">
      <c r="A48" s="26"/>
      <c r="B48" s="38" t="s">
        <v>99</v>
      </c>
      <c r="C48" s="27">
        <v>44198</v>
      </c>
      <c r="D48" s="27">
        <v>44561</v>
      </c>
      <c r="E48" s="20" t="s">
        <v>122</v>
      </c>
      <c r="F48" s="45">
        <v>0.75</v>
      </c>
      <c r="G48" s="23" t="s">
        <v>196</v>
      </c>
      <c r="H48" s="64" t="s">
        <v>140</v>
      </c>
      <c r="I48" s="64"/>
      <c r="J48" s="65"/>
    </row>
    <row r="49" spans="1:10" s="66" customFormat="1" ht="67.5" x14ac:dyDescent="0.2">
      <c r="A49" s="26"/>
      <c r="B49" s="46" t="s">
        <v>100</v>
      </c>
      <c r="C49" s="27">
        <v>44198</v>
      </c>
      <c r="D49" s="27">
        <v>44561</v>
      </c>
      <c r="E49" s="47" t="s">
        <v>123</v>
      </c>
      <c r="F49" s="45">
        <v>0.75</v>
      </c>
      <c r="G49" s="23" t="s">
        <v>153</v>
      </c>
      <c r="H49" s="64" t="s">
        <v>140</v>
      </c>
      <c r="I49" s="64"/>
      <c r="J49" s="65"/>
    </row>
    <row r="50" spans="1:10" s="66" customFormat="1" ht="90" x14ac:dyDescent="0.2">
      <c r="A50" s="26"/>
      <c r="B50" s="36" t="s">
        <v>101</v>
      </c>
      <c r="C50" s="27">
        <v>44198</v>
      </c>
      <c r="D50" s="27">
        <v>44561</v>
      </c>
      <c r="E50" s="25" t="s">
        <v>124</v>
      </c>
      <c r="F50" s="45">
        <v>0.75</v>
      </c>
      <c r="G50" s="23" t="s">
        <v>201</v>
      </c>
      <c r="H50" s="64" t="s">
        <v>140</v>
      </c>
      <c r="I50" s="64"/>
      <c r="J50" s="65"/>
    </row>
    <row r="51" spans="1:10" s="66" customFormat="1" ht="33.75" x14ac:dyDescent="0.2">
      <c r="A51" s="26"/>
      <c r="B51" s="36" t="s">
        <v>102</v>
      </c>
      <c r="C51" s="27">
        <v>44198</v>
      </c>
      <c r="D51" s="27">
        <v>44561</v>
      </c>
      <c r="E51" s="25" t="s">
        <v>125</v>
      </c>
      <c r="F51" s="45">
        <v>0.75</v>
      </c>
      <c r="G51" s="23" t="s">
        <v>145</v>
      </c>
      <c r="H51" s="64" t="s">
        <v>140</v>
      </c>
      <c r="I51" s="64"/>
      <c r="J51" s="65"/>
    </row>
    <row r="52" spans="1:10" s="66" customFormat="1" ht="45" x14ac:dyDescent="0.2">
      <c r="A52" s="26"/>
      <c r="B52" s="36" t="s">
        <v>103</v>
      </c>
      <c r="C52" s="27">
        <v>44198</v>
      </c>
      <c r="D52" s="27">
        <v>44561</v>
      </c>
      <c r="E52" s="25" t="s">
        <v>126</v>
      </c>
      <c r="F52" s="45">
        <v>0.75</v>
      </c>
      <c r="G52" s="23" t="s">
        <v>146</v>
      </c>
      <c r="H52" s="64" t="s">
        <v>140</v>
      </c>
      <c r="I52" s="64"/>
      <c r="J52" s="65"/>
    </row>
    <row r="53" spans="1:10" s="66" customFormat="1" ht="123.75" x14ac:dyDescent="0.2">
      <c r="A53" s="26"/>
      <c r="B53" s="38" t="s">
        <v>20</v>
      </c>
      <c r="C53" s="27">
        <v>44198</v>
      </c>
      <c r="D53" s="27">
        <v>44561</v>
      </c>
      <c r="E53" s="25" t="s">
        <v>63</v>
      </c>
      <c r="F53" s="21">
        <v>0.75</v>
      </c>
      <c r="G53" s="23" t="s">
        <v>174</v>
      </c>
      <c r="H53" s="82">
        <f>12375000+15525000+13800000+27000000+9000000+1024994600</f>
        <v>1102694600</v>
      </c>
      <c r="I53" s="64"/>
      <c r="J53" s="65"/>
    </row>
    <row r="54" spans="1:10" s="66" customFormat="1" ht="409.5" x14ac:dyDescent="0.2">
      <c r="A54" s="26"/>
      <c r="B54" s="48" t="s">
        <v>21</v>
      </c>
      <c r="C54" s="49">
        <v>44198</v>
      </c>
      <c r="D54" s="50">
        <v>44561</v>
      </c>
      <c r="E54" s="51" t="s">
        <v>64</v>
      </c>
      <c r="F54" s="52">
        <v>0.75</v>
      </c>
      <c r="G54" s="23" t="s">
        <v>212</v>
      </c>
      <c r="H54" s="76"/>
      <c r="I54" s="76"/>
      <c r="J54" s="65"/>
    </row>
    <row r="55" spans="1:10" s="66" customFormat="1" ht="33.75" x14ac:dyDescent="0.2">
      <c r="A55" s="26"/>
      <c r="B55" s="53" t="s">
        <v>22</v>
      </c>
      <c r="C55" s="27">
        <v>44198</v>
      </c>
      <c r="D55" s="27">
        <v>44561</v>
      </c>
      <c r="E55" s="54" t="s">
        <v>65</v>
      </c>
      <c r="F55" s="45">
        <v>1</v>
      </c>
      <c r="G55" s="23" t="s">
        <v>131</v>
      </c>
      <c r="H55" s="77"/>
      <c r="I55" s="77"/>
      <c r="J55" s="65"/>
    </row>
    <row r="56" spans="1:10" s="66" customFormat="1" ht="33.75" x14ac:dyDescent="0.2">
      <c r="A56" s="26"/>
      <c r="B56" s="55" t="s">
        <v>23</v>
      </c>
      <c r="C56" s="27">
        <v>44228</v>
      </c>
      <c r="D56" s="27">
        <v>44438</v>
      </c>
      <c r="E56" s="54" t="s">
        <v>66</v>
      </c>
      <c r="F56" s="45">
        <v>0.75</v>
      </c>
      <c r="G56" s="23" t="s">
        <v>175</v>
      </c>
      <c r="H56" s="77"/>
      <c r="I56" s="77"/>
      <c r="J56" s="65"/>
    </row>
    <row r="57" spans="1:10" s="66" customFormat="1" ht="33.75" x14ac:dyDescent="0.2">
      <c r="A57" s="26"/>
      <c r="B57" s="38" t="s">
        <v>24</v>
      </c>
      <c r="C57" s="27">
        <v>44198</v>
      </c>
      <c r="D57" s="27">
        <v>44561</v>
      </c>
      <c r="E57" s="20" t="s">
        <v>67</v>
      </c>
      <c r="F57" s="45">
        <v>0.75</v>
      </c>
      <c r="G57" s="23" t="s">
        <v>176</v>
      </c>
      <c r="H57" s="77"/>
      <c r="I57" s="77"/>
      <c r="J57" s="65"/>
    </row>
    <row r="58" spans="1:10" s="66" customFormat="1" ht="45" x14ac:dyDescent="0.2">
      <c r="A58" s="26"/>
      <c r="B58" s="55" t="s">
        <v>25</v>
      </c>
      <c r="C58" s="27">
        <v>44256</v>
      </c>
      <c r="D58" s="27">
        <v>44316</v>
      </c>
      <c r="E58" s="54" t="s">
        <v>68</v>
      </c>
      <c r="F58" s="45">
        <v>1</v>
      </c>
      <c r="G58" s="23" t="s">
        <v>177</v>
      </c>
      <c r="H58" s="77"/>
      <c r="I58" s="77"/>
      <c r="J58" s="65"/>
    </row>
    <row r="59" spans="1:10" s="66" customFormat="1" ht="90" x14ac:dyDescent="0.2">
      <c r="A59" s="26"/>
      <c r="B59" s="55" t="s">
        <v>26</v>
      </c>
      <c r="C59" s="27">
        <v>44198</v>
      </c>
      <c r="D59" s="27">
        <v>44561</v>
      </c>
      <c r="E59" s="54" t="s">
        <v>69</v>
      </c>
      <c r="F59" s="56">
        <v>0.75</v>
      </c>
      <c r="G59" s="23" t="s">
        <v>178</v>
      </c>
      <c r="H59" s="77"/>
      <c r="I59" s="77"/>
      <c r="J59" s="65"/>
    </row>
    <row r="60" spans="1:10" s="66" customFormat="1" ht="146.25" x14ac:dyDescent="0.2">
      <c r="A60" s="26"/>
      <c r="B60" s="57" t="s">
        <v>27</v>
      </c>
      <c r="C60" s="27">
        <v>44198</v>
      </c>
      <c r="D60" s="27">
        <v>44561</v>
      </c>
      <c r="E60" s="58" t="s">
        <v>70</v>
      </c>
      <c r="F60" s="56">
        <v>1</v>
      </c>
      <c r="G60" s="23" t="s">
        <v>213</v>
      </c>
      <c r="H60" s="77"/>
      <c r="I60" s="77"/>
      <c r="J60" s="65"/>
    </row>
    <row r="61" spans="1:10" s="66" customFormat="1" ht="168.75" x14ac:dyDescent="0.2">
      <c r="A61" s="26"/>
      <c r="B61" s="57" t="s">
        <v>104</v>
      </c>
      <c r="C61" s="27">
        <v>44198</v>
      </c>
      <c r="D61" s="27">
        <v>44561</v>
      </c>
      <c r="E61" s="54" t="s">
        <v>127</v>
      </c>
      <c r="F61" s="56">
        <v>0.75</v>
      </c>
      <c r="G61" s="23" t="s">
        <v>179</v>
      </c>
      <c r="H61" s="78">
        <f>14923790+25321480+18350435+5236000+525347835</f>
        <v>589179540</v>
      </c>
      <c r="I61" s="77"/>
      <c r="J61" s="65"/>
    </row>
    <row r="62" spans="1:10" s="66" customFormat="1" ht="56.25" x14ac:dyDescent="0.2">
      <c r="A62" s="26"/>
      <c r="B62" s="57" t="s">
        <v>105</v>
      </c>
      <c r="C62" s="27">
        <v>44256</v>
      </c>
      <c r="D62" s="27">
        <v>44561</v>
      </c>
      <c r="E62" s="54" t="s">
        <v>128</v>
      </c>
      <c r="F62" s="56">
        <v>0.75</v>
      </c>
      <c r="G62" s="23" t="s">
        <v>180</v>
      </c>
      <c r="H62" s="78">
        <f>17867850+25420454+25432520+25227505+12000000+8499372</f>
        <v>114447701</v>
      </c>
      <c r="I62" s="77"/>
      <c r="J62" s="65"/>
    </row>
    <row r="63" spans="1:10" s="66" customFormat="1" ht="120" x14ac:dyDescent="0.2">
      <c r="A63" s="26"/>
      <c r="B63" s="46" t="s">
        <v>28</v>
      </c>
      <c r="C63" s="27">
        <v>44198</v>
      </c>
      <c r="D63" s="27">
        <v>44561</v>
      </c>
      <c r="E63" s="20" t="s">
        <v>129</v>
      </c>
      <c r="F63" s="56">
        <v>0.78</v>
      </c>
      <c r="G63" s="23" t="s">
        <v>181</v>
      </c>
      <c r="H63" s="78">
        <v>27683459586</v>
      </c>
      <c r="I63" s="79" t="s">
        <v>204</v>
      </c>
      <c r="J63" s="65"/>
    </row>
    <row r="64" spans="1:10" s="66" customFormat="1" ht="33.75" x14ac:dyDescent="0.2">
      <c r="A64" s="26"/>
      <c r="B64" s="46" t="s">
        <v>29</v>
      </c>
      <c r="C64" s="34">
        <v>44287</v>
      </c>
      <c r="D64" s="27">
        <v>44561</v>
      </c>
      <c r="E64" s="20" t="s">
        <v>71</v>
      </c>
      <c r="F64" s="56">
        <v>0.5</v>
      </c>
      <c r="G64" s="23" t="s">
        <v>182</v>
      </c>
      <c r="H64" s="77"/>
      <c r="I64" s="80" t="s">
        <v>183</v>
      </c>
      <c r="J64" s="65"/>
    </row>
    <row r="65" spans="1:10" s="66" customFormat="1" ht="146.25" x14ac:dyDescent="0.2">
      <c r="A65" s="26"/>
      <c r="B65" s="59" t="s">
        <v>30</v>
      </c>
      <c r="C65" s="27">
        <v>44198</v>
      </c>
      <c r="D65" s="27">
        <v>44561</v>
      </c>
      <c r="E65" s="20" t="s">
        <v>72</v>
      </c>
      <c r="F65" s="60">
        <v>0.7</v>
      </c>
      <c r="G65" s="23" t="s">
        <v>184</v>
      </c>
      <c r="H65" s="81">
        <f>22400000+22980000+7000000</f>
        <v>52380000</v>
      </c>
      <c r="I65" s="62" t="s">
        <v>185</v>
      </c>
      <c r="J65" s="65"/>
    </row>
    <row r="66" spans="1:10" s="66" customFormat="1" ht="135" x14ac:dyDescent="0.2">
      <c r="A66" s="26"/>
      <c r="B66" s="38" t="s">
        <v>31</v>
      </c>
      <c r="C66" s="27">
        <v>44198</v>
      </c>
      <c r="D66" s="27">
        <v>44561</v>
      </c>
      <c r="E66" s="20" t="s">
        <v>73</v>
      </c>
      <c r="F66" s="60">
        <v>0.7</v>
      </c>
      <c r="G66" s="23" t="s">
        <v>186</v>
      </c>
      <c r="H66" s="81">
        <f>31475000+89561899+14392081+18633177+697245+140000+100000+16779000</f>
        <v>171778402</v>
      </c>
      <c r="I66" s="62" t="s">
        <v>187</v>
      </c>
      <c r="J66" s="65"/>
    </row>
    <row r="67" spans="1:10" s="66" customFormat="1" ht="33.75" x14ac:dyDescent="0.2">
      <c r="A67" s="26"/>
      <c r="B67" s="38" t="s">
        <v>32</v>
      </c>
      <c r="C67" s="27">
        <v>44198</v>
      </c>
      <c r="D67" s="27">
        <v>44561</v>
      </c>
      <c r="E67" s="20" t="s">
        <v>74</v>
      </c>
      <c r="F67" s="21">
        <v>1</v>
      </c>
      <c r="G67" s="23" t="s">
        <v>133</v>
      </c>
      <c r="H67" s="64"/>
      <c r="I67" s="64"/>
      <c r="J67" s="65"/>
    </row>
    <row r="68" spans="1:10" s="66" customFormat="1" ht="33.75" x14ac:dyDescent="0.2">
      <c r="A68" s="26"/>
      <c r="B68" s="38" t="s">
        <v>33</v>
      </c>
      <c r="C68" s="27">
        <v>44198</v>
      </c>
      <c r="D68" s="27">
        <v>44561</v>
      </c>
      <c r="E68" s="20" t="s">
        <v>75</v>
      </c>
      <c r="F68" s="21">
        <v>0.5</v>
      </c>
      <c r="G68" s="23" t="s">
        <v>154</v>
      </c>
      <c r="H68" s="64"/>
      <c r="I68" s="64"/>
      <c r="J68" s="65"/>
    </row>
    <row r="69" spans="1:10" s="66" customFormat="1" ht="78.75" x14ac:dyDescent="0.2">
      <c r="A69" s="26"/>
      <c r="B69" s="38" t="s">
        <v>34</v>
      </c>
      <c r="C69" s="27">
        <v>44198</v>
      </c>
      <c r="D69" s="27">
        <v>44561</v>
      </c>
      <c r="E69" s="20" t="s">
        <v>76</v>
      </c>
      <c r="F69" s="21">
        <v>0.8</v>
      </c>
      <c r="G69" s="23" t="s">
        <v>199</v>
      </c>
      <c r="H69" s="64"/>
      <c r="I69" s="64"/>
      <c r="J69" s="65"/>
    </row>
    <row r="70" spans="1:10" s="66" customFormat="1" ht="135" x14ac:dyDescent="0.2">
      <c r="A70" s="26"/>
      <c r="B70" s="38" t="s">
        <v>35</v>
      </c>
      <c r="C70" s="27">
        <v>44198</v>
      </c>
      <c r="D70" s="27">
        <v>44561</v>
      </c>
      <c r="E70" s="20" t="s">
        <v>77</v>
      </c>
      <c r="F70" s="21">
        <v>0.6</v>
      </c>
      <c r="G70" s="23" t="s">
        <v>205</v>
      </c>
      <c r="H70" s="64"/>
      <c r="I70" s="64"/>
      <c r="J70" s="65"/>
    </row>
    <row r="71" spans="1:10" s="66" customFormat="1" ht="56.25" x14ac:dyDescent="0.2">
      <c r="A71" s="26"/>
      <c r="B71" s="59" t="s">
        <v>36</v>
      </c>
      <c r="C71" s="27">
        <v>44198</v>
      </c>
      <c r="D71" s="27">
        <v>44561</v>
      </c>
      <c r="E71" s="20" t="s">
        <v>78</v>
      </c>
      <c r="F71" s="21">
        <v>1</v>
      </c>
      <c r="G71" s="23" t="s">
        <v>200</v>
      </c>
      <c r="H71" s="64"/>
      <c r="I71" s="64"/>
      <c r="J71" s="65"/>
    </row>
    <row r="72" spans="1:10" s="66" customFormat="1" ht="56.25" x14ac:dyDescent="0.2">
      <c r="A72" s="26"/>
      <c r="B72" s="61" t="s">
        <v>37</v>
      </c>
      <c r="C72" s="27">
        <v>44198</v>
      </c>
      <c r="D72" s="27">
        <v>44561</v>
      </c>
      <c r="E72" s="62" t="s">
        <v>79</v>
      </c>
      <c r="F72" s="21">
        <v>0.75</v>
      </c>
      <c r="G72" s="23" t="s">
        <v>147</v>
      </c>
      <c r="H72" s="64"/>
      <c r="I72" s="64"/>
      <c r="J72" s="65"/>
    </row>
    <row r="73" spans="1:10" s="66" customFormat="1" ht="112.5" x14ac:dyDescent="0.2">
      <c r="A73" s="26"/>
      <c r="B73" s="61" t="s">
        <v>38</v>
      </c>
      <c r="C73" s="27">
        <v>44198</v>
      </c>
      <c r="D73" s="27">
        <v>44561</v>
      </c>
      <c r="E73" s="62" t="s">
        <v>80</v>
      </c>
      <c r="F73" s="21">
        <v>0.75</v>
      </c>
      <c r="G73" s="23" t="s">
        <v>197</v>
      </c>
      <c r="H73" s="64"/>
      <c r="I73" s="64"/>
      <c r="J73" s="65"/>
    </row>
    <row r="74" spans="1:10" s="66" customFormat="1" ht="22.5" x14ac:dyDescent="0.2">
      <c r="A74" s="26"/>
      <c r="B74" s="61" t="s">
        <v>39</v>
      </c>
      <c r="C74" s="27">
        <v>44198</v>
      </c>
      <c r="D74" s="27">
        <v>44561</v>
      </c>
      <c r="E74" s="62" t="s">
        <v>81</v>
      </c>
      <c r="F74" s="21">
        <v>1</v>
      </c>
      <c r="G74" s="23" t="s">
        <v>148</v>
      </c>
      <c r="H74" s="64"/>
      <c r="I74" s="64"/>
      <c r="J74" s="65"/>
    </row>
    <row r="75" spans="1:10" s="66" customFormat="1" ht="45" x14ac:dyDescent="0.2">
      <c r="A75" s="26"/>
      <c r="B75" s="61" t="s">
        <v>40</v>
      </c>
      <c r="C75" s="27">
        <v>44198</v>
      </c>
      <c r="D75" s="27">
        <v>44561</v>
      </c>
      <c r="E75" s="63" t="s">
        <v>82</v>
      </c>
      <c r="F75" s="21">
        <v>0.75</v>
      </c>
      <c r="G75" s="23" t="s">
        <v>151</v>
      </c>
      <c r="H75" s="64"/>
      <c r="I75" s="64"/>
      <c r="J75" s="65"/>
    </row>
    <row r="76" spans="1:10" s="66" customFormat="1" ht="45" x14ac:dyDescent="0.2">
      <c r="A76" s="26"/>
      <c r="B76" s="61" t="s">
        <v>41</v>
      </c>
      <c r="C76" s="27">
        <v>44198</v>
      </c>
      <c r="D76" s="27">
        <v>44561</v>
      </c>
      <c r="E76" s="62" t="s">
        <v>83</v>
      </c>
      <c r="F76" s="21">
        <v>0.75</v>
      </c>
      <c r="G76" s="23" t="s">
        <v>149</v>
      </c>
      <c r="H76" s="64"/>
      <c r="I76" s="64"/>
      <c r="J76" s="65"/>
    </row>
    <row r="77" spans="1:10" s="66" customFormat="1" ht="56.25" x14ac:dyDescent="0.2">
      <c r="A77" s="26"/>
      <c r="B77" s="38" t="s">
        <v>42</v>
      </c>
      <c r="C77" s="27">
        <v>44198</v>
      </c>
      <c r="D77" s="27">
        <v>44561</v>
      </c>
      <c r="E77" s="20" t="s">
        <v>84</v>
      </c>
      <c r="F77" s="21">
        <v>0.75</v>
      </c>
      <c r="G77" s="23" t="s">
        <v>210</v>
      </c>
      <c r="H77" s="64"/>
      <c r="I77" s="64"/>
      <c r="J77" s="65"/>
    </row>
    <row r="78" spans="1:10" s="66" customFormat="1" ht="33.75" x14ac:dyDescent="0.2">
      <c r="A78" s="26"/>
      <c r="B78" s="46" t="s">
        <v>43</v>
      </c>
      <c r="C78" s="27">
        <v>44198</v>
      </c>
      <c r="D78" s="27">
        <v>44561</v>
      </c>
      <c r="E78" s="20" t="s">
        <v>85</v>
      </c>
      <c r="F78" s="21">
        <v>0.75</v>
      </c>
      <c r="G78" s="22" t="s">
        <v>206</v>
      </c>
      <c r="H78" s="64"/>
      <c r="I78" s="64"/>
      <c r="J78" s="65"/>
    </row>
    <row r="79" spans="1:10" s="66" customFormat="1" ht="45" x14ac:dyDescent="0.2">
      <c r="A79" s="26"/>
      <c r="B79" s="88" t="s">
        <v>44</v>
      </c>
      <c r="C79" s="27">
        <v>44198</v>
      </c>
      <c r="D79" s="27">
        <v>44561</v>
      </c>
      <c r="E79" s="20" t="s">
        <v>86</v>
      </c>
      <c r="F79" s="21">
        <v>0.75</v>
      </c>
      <c r="G79" s="23" t="s">
        <v>211</v>
      </c>
      <c r="H79" s="64"/>
      <c r="I79" s="64"/>
      <c r="J79" s="65"/>
    </row>
    <row r="80" spans="1:10" s="66" customFormat="1" ht="90" x14ac:dyDescent="0.2">
      <c r="A80" s="26"/>
      <c r="B80" s="88"/>
      <c r="C80" s="27">
        <v>44198</v>
      </c>
      <c r="D80" s="27">
        <v>44561</v>
      </c>
      <c r="E80" s="20" t="s">
        <v>87</v>
      </c>
      <c r="F80" s="21">
        <v>0.75</v>
      </c>
      <c r="G80" s="23" t="s">
        <v>207</v>
      </c>
      <c r="H80" s="64"/>
      <c r="I80" s="64"/>
      <c r="J80" s="65"/>
    </row>
    <row r="81" spans="1:10" s="66" customFormat="1" ht="67.5" x14ac:dyDescent="0.2">
      <c r="A81" s="26"/>
      <c r="B81" s="84" t="s">
        <v>45</v>
      </c>
      <c r="C81" s="27">
        <v>44198</v>
      </c>
      <c r="D81" s="27">
        <v>44561</v>
      </c>
      <c r="E81" s="24" t="s">
        <v>88</v>
      </c>
      <c r="F81" s="21">
        <v>0.75</v>
      </c>
      <c r="G81" s="23" t="s">
        <v>208</v>
      </c>
      <c r="H81" s="64"/>
      <c r="I81" s="64"/>
      <c r="J81" s="65"/>
    </row>
    <row r="82" spans="1:10" s="66" customFormat="1" ht="67.5" x14ac:dyDescent="0.2">
      <c r="A82" s="26"/>
      <c r="B82" s="84"/>
      <c r="C82" s="27">
        <v>44198</v>
      </c>
      <c r="D82" s="27">
        <v>44561</v>
      </c>
      <c r="E82" s="20" t="s">
        <v>89</v>
      </c>
      <c r="F82" s="21">
        <v>0.75</v>
      </c>
      <c r="G82" s="23" t="s">
        <v>209</v>
      </c>
      <c r="H82" s="64"/>
      <c r="I82" s="64"/>
      <c r="J82" s="65"/>
    </row>
    <row r="83" spans="1:10" s="66" customFormat="1" ht="45" x14ac:dyDescent="0.2">
      <c r="A83" s="26"/>
      <c r="B83" s="84"/>
      <c r="C83" s="27">
        <v>44198</v>
      </c>
      <c r="D83" s="27">
        <v>44561</v>
      </c>
      <c r="E83" s="25" t="s">
        <v>90</v>
      </c>
      <c r="F83" s="21">
        <v>0.6</v>
      </c>
      <c r="G83" s="23" t="s">
        <v>214</v>
      </c>
      <c r="H83" s="64"/>
      <c r="I83" s="64"/>
      <c r="J83" s="65"/>
    </row>
    <row r="84" spans="1:10" x14ac:dyDescent="0.2">
      <c r="A84" s="7"/>
      <c r="B84" s="9"/>
      <c r="C84" s="9"/>
      <c r="D84" s="9"/>
      <c r="E84" s="9"/>
      <c r="F84" s="18"/>
      <c r="G84" s="9"/>
      <c r="H84" s="9"/>
      <c r="I84" s="9"/>
      <c r="J84" s="8"/>
    </row>
  </sheetData>
  <mergeCells count="22">
    <mergeCell ref="C10:G10"/>
    <mergeCell ref="C8:G8"/>
    <mergeCell ref="C9:G9"/>
    <mergeCell ref="H2:H3"/>
    <mergeCell ref="I2:I3"/>
    <mergeCell ref="H4:H5"/>
    <mergeCell ref="B81:B83"/>
    <mergeCell ref="I4:I5"/>
    <mergeCell ref="B15:B17"/>
    <mergeCell ref="B18:B19"/>
    <mergeCell ref="B22:B35"/>
    <mergeCell ref="B79:B80"/>
    <mergeCell ref="C2:G5"/>
    <mergeCell ref="B2:B5"/>
    <mergeCell ref="I13:I14"/>
    <mergeCell ref="B13:B14"/>
    <mergeCell ref="C13:C14"/>
    <mergeCell ref="D13:D14"/>
    <mergeCell ref="E13:E14"/>
    <mergeCell ref="F13:F14"/>
    <mergeCell ref="G13:G14"/>
    <mergeCell ref="H13:H14"/>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DEG-021</vt:lpstr>
      <vt:lpstr>'DEG-021'!Área_de_impresión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Agripina Polo</cp:lastModifiedBy>
  <cp:lastPrinted>2021-10-07T21:45:52Z</cp:lastPrinted>
  <dcterms:created xsi:type="dcterms:W3CDTF">2020-06-12T19:04:07Z</dcterms:created>
  <dcterms:modified xsi:type="dcterms:W3CDTF">2021-10-08T16:23:48Z</dcterms:modified>
</cp:coreProperties>
</file>