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 CONTROL INTERNO ITA\control interno auditorias 2022\PRIMER SEGUIMIENTO PLAN ACCION 2022\"/>
    </mc:Choice>
  </mc:AlternateContent>
  <bookViews>
    <workbookView xWindow="0" yWindow="0" windowWidth="19200" windowHeight="7500"/>
  </bookViews>
  <sheets>
    <sheet name="DEG-021" sheetId="1" r:id="rId1"/>
  </sheets>
  <definedNames>
    <definedName name="_xlnm.Print_Area" localSheetId="0">'DEG-021'!$A$1:$J$46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 l="1"/>
  <c r="H37" i="1"/>
  <c r="H36" i="1"/>
  <c r="H47" i="1"/>
  <c r="H46" i="1"/>
</calcChain>
</file>

<file path=xl/comments1.xml><?xml version="1.0" encoding="utf-8"?>
<comments xmlns="http://schemas.openxmlformats.org/spreadsheetml/2006/main">
  <authors>
    <author>Jose</author>
  </authors>
  <commentList>
    <comment ref="B13" authorId="0" shapeId="0">
      <text>
        <r>
          <rPr>
            <sz val="9"/>
            <color indexed="81"/>
            <rFont val="Tahoma"/>
            <family val="2"/>
          </rPr>
          <t>Nombre de la acción: Básicamente, recoge el mismo nombre registrado en la columna 1.4 de la Forma DEG-022</t>
        </r>
      </text>
    </comment>
    <comment ref="C13" authorId="0" shapeId="0">
      <text>
        <r>
          <rPr>
            <sz val="9"/>
            <color indexed="81"/>
            <rFont val="Tahoma"/>
            <family val="2"/>
          </rPr>
          <t>Fecha de Inicio: Corresponde a la fecha en la cual se inicia la acción</t>
        </r>
      </text>
    </comment>
    <comment ref="D13" authorId="0" shapeId="0">
      <text>
        <r>
          <rPr>
            <sz val="9"/>
            <color indexed="81"/>
            <rFont val="Tahoma"/>
            <family val="2"/>
          </rPr>
          <t>Fecha de Terminación: Corresponde a la fecha en la cual finalizará la acción</t>
        </r>
      </text>
    </comment>
    <comment ref="E13" authorId="0" shapeId="0">
      <text>
        <r>
          <rPr>
            <sz val="9"/>
            <color indexed="81"/>
            <rFont val="Tahoma"/>
            <family val="2"/>
          </rPr>
          <t>Meta Física Propuesta: Son las mismas metas identificadas en el formato de formulación del plan de acción</t>
        </r>
      </text>
    </comment>
    <comment ref="F13" authorId="0" shapeId="0">
      <text>
        <r>
          <rPr>
            <sz val="9"/>
            <color indexed="81"/>
            <rFont val="Tahoma"/>
            <family val="2"/>
          </rPr>
          <t>Porcentaje de ejecución: Corresponde al  avance físico de la meta hasta la fecha de corte</t>
        </r>
      </text>
    </comment>
    <comment ref="G13" authorId="0" shapeId="0">
      <text>
        <r>
          <rPr>
            <sz val="9"/>
            <color indexed="81"/>
            <rFont val="Tahoma"/>
            <family val="2"/>
          </rPr>
          <t>Logros de Ejecución: Colocar en forma detallada los logros obtenidos con la ejecución de la acción</t>
        </r>
      </text>
    </comment>
    <comment ref="H13" authorId="0" shapeId="0">
      <text>
        <r>
          <rPr>
            <sz val="9"/>
            <color indexed="81"/>
            <rFont val="Tahoma"/>
            <family val="2"/>
          </rPr>
          <t>Valor ejecutado: Corresponde al recurso utilizado para la ejecución de la acción (gastos de funcionamiento).</t>
        </r>
      </text>
    </comment>
    <comment ref="I13" authorId="0" shapeId="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List>
</comments>
</file>

<file path=xl/sharedStrings.xml><?xml version="1.0" encoding="utf-8"?>
<sst xmlns="http://schemas.openxmlformats.org/spreadsheetml/2006/main" count="293" uniqueCount="217">
  <si>
    <t>1.1. NOMBRE DE LA DEPENDENCIA O ENTIDAD:</t>
  </si>
  <si>
    <t>1.2. ELABORADO POR:</t>
  </si>
  <si>
    <t>AGRIPINA POLO IGIRIO</t>
  </si>
  <si>
    <t>1.3. FECHA DE CORTE DE LA INFORMACIÓN:</t>
  </si>
  <si>
    <t>1.4. NOMBRE DE LA ACCIÓN</t>
  </si>
  <si>
    <t>1.5 FECHA DE INICIO</t>
  </si>
  <si>
    <t>1.7. META FÍSICA PROPUESTA</t>
  </si>
  <si>
    <t>1.8. % DE EJECUCIÓN</t>
  </si>
  <si>
    <t>1.9. LOGROS  DE EJECUCIÓN</t>
  </si>
  <si>
    <t>1.10 VALOR EJECUTADO</t>
  </si>
  <si>
    <t>1.11. OBSERVACIONES</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</si>
  <si>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</si>
  <si>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</si>
  <si>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</si>
  <si>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</si>
  <si>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</si>
  <si>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</si>
  <si>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</si>
  <si>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</si>
  <si>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MANUAL DE FUNCIONES DE LA ENTIDAD</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</si>
  <si>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</si>
  <si>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</si>
  <si>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</si>
  <si>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</si>
  <si>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</si>
  <si>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</si>
  <si>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</si>
  <si>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</si>
  <si>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</si>
  <si>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</si>
  <si>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</si>
  <si>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CUMPLIMIENTO DE LOS PARÁMETROS LEGALES EN LA ETAPA PRECONTRACTUAL (SELECCIÓN DEL CONTRATISTA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</si>
  <si>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</si>
  <si>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</si>
  <si>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</si>
  <si>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</si>
  <si>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</si>
  <si>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</si>
  <si>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</si>
  <si>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</si>
  <si>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Proferir el fallo del proceso contravencional dentro de (1) año  establecidos dentro de la Ley 1843 del  14 de julio de 2017 y Reportar la información del 100% de los fallos sancionatorios/exonerados al SIMIT y Software Contravencional.</t>
  </si>
  <si>
    <t xml:space="preserve">solicitar los rangos al runt para la entrega del 100% de las comparenderas a los diferentes agentes de transito </t>
  </si>
  <si>
    <t>Implementación del SGD en un 100%</t>
  </si>
  <si>
    <t>Realizar la EDL, acorde a los parámetros de la CNCS en un 100%.</t>
  </si>
  <si>
    <t>Cumplimiento de las actividades programadas en un 100%.</t>
  </si>
  <si>
    <t>Cumplimiento de las actividades programadas en un 100%</t>
  </si>
  <si>
    <t>Adopción del nuevo manual de funciones, en un 100%</t>
  </si>
  <si>
    <t>Oportunidad y veracidad en el 100% de  los registros.</t>
  </si>
  <si>
    <t>Responder a los requerimientos de los entes de control  en el plazo establecido, en un 100%.</t>
  </si>
  <si>
    <t>Entregar el plan de acción por área en un 100%</t>
  </si>
  <si>
    <t>Implementar en un 100% el MIPG</t>
  </si>
  <si>
    <t xml:space="preserve">Revisar y actualizar en un 100% el sistema de gestión de calidad </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</si>
  <si>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</si>
  <si>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</si>
  <si>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</si>
  <si>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</si>
  <si>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</si>
  <si>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</si>
  <si>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</si>
  <si>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</si>
  <si>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</si>
  <si>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</si>
  <si>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</si>
  <si>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RELACIÓN CON ENTES EXTERNOS DE CONTROL</t>
  </si>
  <si>
    <t>1.6. FECHA DE TERMINACIÓN</t>
  </si>
  <si>
    <t xml:space="preserve">REPORTE DE COMPARENDOS FÍSICOS Y ACUERDOS DE PAGOS </t>
  </si>
  <si>
    <t>SOLICITUD DE RANGOS, PARA LA ASIGNACIÓN A COMPARENDERAS FÍSICAS Y ELECTRONICAS Y SU DISTRIBUCION.</t>
  </si>
  <si>
    <t xml:space="preserve">CARGUE DE COMPARENDOS FÍSICOS AGENTES ITA </t>
  </si>
  <si>
    <t xml:space="preserve">INMOVILIZACIONES  </t>
  </si>
  <si>
    <t>RESPUESTA A LOS DERECHOS DE PETICIÓN, SOLICITUDES Y REVOCATORIAS.</t>
  </si>
  <si>
    <t xml:space="preserve">RECEPCIÓN DE EXPEDIENTES DE EMBRIAGUEZ </t>
  </si>
  <si>
    <t>SEGUIMIENTO A LA EJECUCION DEL PLAN DE NECESIDADES DE INSUMOS</t>
  </si>
  <si>
    <t>Reportar en un 100% de manera oportuna los pagos por comparendos físicos y cuotas de acuerdo de pago realizados por los diferentes  infractores a las normas de tránsito a traves de recaudo local y externo al Instituto de Transito del Atlántico, estos son reportados al simit por token para vla descarga o cambio de estado.</t>
  </si>
  <si>
    <t>Organizar en un 100% de manera eficiente los comparendos y expedientes del proceso contravencional de este Organismo de Tránsito.</t>
  </si>
  <si>
    <t xml:space="preserve">Recibir por parte de los agentes de transito el 100% de los comparendos fisicos realizados a través de comparenderas en planillas y cargados a la plataforma del Software y Simit, así mismo se exporta diaramente los planos de comparendos Polca y Ubanos al Software Contravencional. </t>
  </si>
  <si>
    <t>Recepcionar y organizar en la base de datos interna de la Oficina de Contravenciones el 100% de la información necesaria, de todas las peticiones, revocatorias y solicitudes que llegan por concepto de comparendos fisicos, para  dar respuesta a los diferentes ciudadanos.</t>
  </si>
  <si>
    <t>Suplir las necesidades de papeleria y demás insumos de cada una de las dependencias en un 80%</t>
  </si>
  <si>
    <t>EVALUACIÓN Y SEGUIMIENTO- INFORMES DE LEY E INSTITUCIONALES-AUDITORIAS A LA GESTION</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</si>
  <si>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</si>
  <si>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</si>
  <si>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</si>
  <si>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</si>
  <si>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</si>
  <si>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</si>
  <si>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</si>
  <si>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lograr la cobertura de  un  80% de los requerimientos tecnologicos en la institucion</t>
  </si>
  <si>
    <t>Ejecución del Plan de Trabajo del año 2022 en Seguridad y Salud en el Trabajo en un 100%.</t>
  </si>
  <si>
    <t>Actualizar el plan de mantenimiento de la entIdad  aplicable a la vigencia 20212</t>
  </si>
  <si>
    <t>Ejecucion de los recaudos proyectados en el presupueso para la vigencia 2022</t>
  </si>
  <si>
    <t>Presentación oportuna de 4 informes financieros durante la vigencia 2022 con una periodicidad trimestral.</t>
  </si>
  <si>
    <t>Se reporta diariamente al Simit  la informacòn de los comparendos impuestos por los diferentes Agentes de Transito (Urbanos) para reportalos en estado comparendo,  estos al igual que los de Polca son sancionados por el ITA, a tarves de los diferentes inspectores por audiencias pública o de forma masiva  mensualmente los comparendos  camban de estados dependiendo cual sea el caso, como sancionados,  exonerados, revocatorias ante el Simit, los fallos que emiten las inspectoras de transito son reportados dentro del año (12) de acuerdo a lo establecidos en la ley  1843 del  14 de julio de 2017</t>
  </si>
  <si>
    <t>las salidas de Vehiculos de los diferentes parqueaderos, mediante el cual se etiene covenio con el ITA, se entregan  los difernetes usuarios, una vez se reciba la documentación que subsane la falta, por medio del cual fue inmovilizado el vehículo, se procederá a través del modulo de parqueaderos el cual debe generar 100% la palataforma dde QX, sobre  las ordenes de salida de los  vehículos que se encuentren  inmovilizados.</t>
  </si>
  <si>
    <t>Control permanente de toda la infromación que se reporta diariamente al Simt por el ITA.</t>
  </si>
  <si>
    <t xml:space="preserve">Estos comparendos los entrega la Policia Nacional y se reciben en la Oficina de Contravenciones para  ingresarlos  en carpetas debidamente foliados </t>
  </si>
  <si>
    <t>Aplicar en Quipux  y descargar del Sistema Integrado de Multas por infracciones (Simit)  en un 100% las resoluciones por concepto de prescripcion enviadas por la Oficina Juridica</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</si>
  <si>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</si>
  <si>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</si>
  <si>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Cumplir en un 100% con las disposiciones legales y administrativas establecidas por el Instituto, Ministerio de Transporte y el Runt, CEPACA, en lo relacionado con la solución a peticiones recibidas en la Sede de Sabanagrande</t>
  </si>
  <si>
    <t>Asesorar el 100% de los asuntos que sean recibidos</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</si>
  <si>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</si>
  <si>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</si>
  <si>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</si>
  <si>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</si>
  <si>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Reunir al Comité de Conciliación 12 veces durante el año 2022</t>
  </si>
  <si>
    <t>Divulgar el 100% de las actividades adelantadas en el marco de la Política de defensa</t>
  </si>
  <si>
    <t>Proyectar el 100% de los actos administrativos adscritos a la Oficina Jurídica</t>
  </si>
  <si>
    <t>ROL DE LIDERAZGO ESTRATÉGICO</t>
  </si>
  <si>
    <t>ROL DE  ENFOQUE HACIA LA PREVENCIÓN</t>
  </si>
  <si>
    <t xml:space="preserve">EVALUACIÓN DE LA GESTION DEL RIESGO </t>
  </si>
  <si>
    <t>PLAN DE MANTENIMIENTO PARA LA VIGENCIA 2022</t>
  </si>
  <si>
    <t>SEGUIMIENTO AL CARGUE DE LA IFORMACIÓN POR COMPARENDOS FÍSICOS AL SIMIT.</t>
  </si>
  <si>
    <t>CARGUE DE PRESCRIPCIONES POR COMPARENDOS FISICOS EN QUIPUX , ENVIADOS POR LA OFIICNA JURIDICA</t>
  </si>
  <si>
    <t>Apoyo Jurídico a las dependencias del ITA</t>
  </si>
  <si>
    <t xml:space="preserve">Atender de forma oportuna y adecuada todos los procesos, acciones judiciales, extrajudiciales; como también, las que deba interponer el Instituto en beneficio propio. </t>
  </si>
  <si>
    <t xml:space="preserve">Ejecutar el proceso de cobro coactivo a morosos </t>
  </si>
  <si>
    <t>Responder de fondo las acciones de tutelas ajustado al marco jurídico legal vigente.</t>
  </si>
  <si>
    <t xml:space="preserve">Responder de fondo los Derechos de petición referidos a Derechos de Tránsito, Comparendos Físicos y Electrónicos relacionados con el cobro coactivo. </t>
  </si>
  <si>
    <t xml:space="preserve">Reunir al Comité de Conciliación mensualmente </t>
  </si>
  <si>
    <t xml:space="preserve">Divulgar la política  para la defensa judicial y de prevención del daño antijurídico de la entidad </t>
  </si>
  <si>
    <t>Proyectar de forma eficiente los actos administrativos que sean requeridos en el desarrollo de la gestión.</t>
  </si>
  <si>
    <t>31/09/2022</t>
  </si>
  <si>
    <t>201/2022</t>
  </si>
  <si>
    <t>Se suscribio el contrato CD 001 2022 con el objeto: ARRIENDO DE UN BIEN INMUEBLE (BODEGA) DE MINIMO 500 MTS CUADRADOS PARA EL ALMACENAMIENTO Y CUSTODIA DEL ARCHIVO CENTRAL DEL INSTITUTO DE TRÁNSITO DEL ATLÁNTICO, con el fin de garantizar la custodia del archivo de hojas d evida del parque automotor, se han digitalizado po solicitud,  4,500 folios de 150 expedientes vehiculares aproximadamente, se realizo el contrato 114-2022 con el fin  Prestar
asesoría y asistencia tecnológica en la suscripción del aplicativo iDocConnect - ViewerPRO
como un servicio de software en nube,en este aplicativo se consultaran las imagenes digitalizadas del parque automotor.</t>
  </si>
  <si>
    <t>Se contrato la empresa consciente seguros e contrato 105-2022  con el objeto : “PRESTACIÓN DE SERVICIOS DE APOYO A LA GESTIÓN DEL
INSTITUTO DE TRÁNSITO DEL ATLÁNTICO, EN EL MANTENIMIENTO Y
MEJORA DEL SISTEMA DE GESTIÓN DE LA SEGURIDAD Y SALUD EN EL
TRABAJO.” se realizo en este seguimiento las siguientes actividades:                                                                                                        1. Actualización de Matriz de Presupuesto.
2. Reuniones del COPASST de manera mensual (enero, febrero, marzo).
3. Reuniones del COCOLA trimestrales (marzo).
4. Actualizar el programa de capacitación con base a la actualización de la matriz de IPVR 2022. 
5. Inscribir y desarrollar curso virtual de capacitación de veinte (20) horas en SST virtual con ARL o SENA (Responsable del SG-SST).
6. Alimentar plan de trabajo con todas las actividades.
7. Firmar el plan de trabajo por el empleador y el responsable de SGSST.
8. Actualización anual de la Matriz de peligros.</t>
  </si>
  <si>
    <t>SE efectuó la EDL, quedando pendiente se resuelvan algunos recursos interpuestos contra la edl, por servidores de carrera</t>
  </si>
  <si>
    <t xml:space="preserve">Se suscribio el contrato con cajacopi para todas las actividades de bienestar Se realizó un evento, el cual fue la celebración del día de la mujer, </t>
  </si>
  <si>
    <t>Se han organizado dos eventos, que contaron con la participación de 7 servidores</t>
  </si>
  <si>
    <t>N/A</t>
  </si>
  <si>
    <t>Las modificaciones al Manual, se podrán implementar una vez, finalice la Ley de Garantías</t>
  </si>
  <si>
    <t>Se implementaron varios filtros para la verificacion de los soportes de requisitos para los pagos, inicialmente se realiza la verificacion de la planilla de aportes de seguridad social por parte de contratista, se liquidan las deducciones,en presupuesto y contabilidad luego en la subdireccion administrativa y financiera se verifica el pago de los impuestos que aplique, luego se realiza una relacion con los comprobantes de egreso antes de entregar a la oficina de contratacion para su archivo respectivo.</t>
  </si>
  <si>
    <t xml:space="preserve">A la fecha se han reportado 17 informes a los diferentes entes de control, los cuales se han realizado dentro de los terminos establecidos. </t>
  </si>
  <si>
    <t>Dentro del plan de mantenimiento de la entidad se encuentran las actividades de mantenimiento y recarga de extintores, plan de control de plagas, mantenimiento de aires acondicionados y mantenimiento de planta electrica.con corte a 31 de de marzo se suscribieron los contratos: IMC 003-2022 MANTENIMIENTO Y RECARGA DE EXTINTORES, IMC 008-2022 CONTROL DE PLAGAS Y FUMIGACION EN LAS SEDES DE LA ENTIDAD.</t>
  </si>
  <si>
    <t>La subdireccion administrativa y financiera debe velar por garantizar los elementos necesarios para el funcionamiento de las areas de la entidad en cumplimiento de la mision institucional, dentro de los insumos tenemos, bioseguridad, papeleria, cafeteria, toner. con corte a 31 de marzo de 2022, se han comprado 24 toner lexmark segun orden de compra 84342 por acuerdo marco de precios, y 5 toner Kyocera segun orden de compra 84540.                                                                                                                      se suscribio la IMC 006-2022  con el objeto ADQUISICIÓN DE ELEMENTOS DE PROTECCIÓN PERSONAL Y  DESINFECCIÓN PARA CUMPLIR CON LOS PROTOCOLOS DE BIOSEGURIDAD CON EL FIN DE PREVENIR EL COVID 19 EN LAS SEDES DEL INSTITUTO TRÁNSITO DEL  ATLÁNTICO.</t>
  </si>
  <si>
    <t>Se presentara en el mes de abril el informe del primer trimestre ya que hay que esperar los consolidados de los reportes de recaudo de construseñales y simit.</t>
  </si>
  <si>
    <t>En el primer trimestre de la vigencia 2022 se han ejecutado de manera preliminar $6,744,567,150 aproximadamente, esto representa el 2% del total de  lo presupuestado para este año.</t>
  </si>
  <si>
    <t>Se realizo la contratacion del canal secundario de internet de 30 Megas con el proveedor de C&amp;W Networks en las sede de Barranquilla,  Se realizo la contratación de un ingeniero de sistemas para el soporte en la sede de Sabanagrande por un periodo de 4 meses, se realizo la adquisicion de 90 licencias de una solucion endpoint antivirus por el periodo de 1 año de suscripción de licencia, . Se realizo la renovacion por un periodo de 6 meses  de un ingeniero para el soporte en la sede de Barranquilla.</t>
  </si>
  <si>
    <t>Para el segundo periodo se realizara la renovación del licenciamiento de 2 fortigate 100E, 1 FortiAP 221C y la adquisición de 2 FortiAP nuevos para la Sede Administrativa en Barranquilla y la Sede de Sabanagrande</t>
  </si>
  <si>
    <t>Se realizo la renovación del Certificado digital de la Directora para los tramites que se realizan en el Transito de Sabanagrande. Se realizo la compra de 3 certificado digitales para los contratistas ERIKA CHARRIS, ANGELICA ARAGON, MATT DE ALBA para la impresion de licencias y correccion de personas en el HQ-RUNT en la sede de Sabanagrande y Barranquilla. Se realizo la renovación de 116 cuentas de correo con el proveedor de Google Workspace. Se realizo el contrato para el servicio de todos los mantenimientos preventivos y correctivos de los equipos de la institución, se realizo la orden con el proveedor de Identica para el arreglo de 4 dispositivos biometricos que se encuentran dañados en los cables y tarjetas del lector.</t>
  </si>
  <si>
    <t>Para el segundo periodo se realizara la renovación tecnológica de 10 computadores, 2 escaneres, 2 portatiles a través de la tienda virtual del estado colombiano para el área de atención al cliente y la oficina de sistemas del Instituto, se realizara la renovacion del certificado digital de los funcionarios luis mercado, luis silva y maria jose benitez, se realizara la renovacion del certificado digital ssl del dominio transitodelatlantico.gov.co y la renovacion del dominio transitodelatlantico.gov.co</t>
  </si>
  <si>
    <t>De acuerdo a la ejecucion que se lleva hasta el momento dentro de los procesos adelantados en la oficina de contratacion del Instituto de Transito del Atlantico estos se encuentran dentro de  los lineamientos legales establecidos</t>
  </si>
  <si>
    <t>Se mantiene la información documental de los registros que hacen parte de los procesos contractuales acorde a los parámetros establecidos en el Modelo Integrado de Planeacion y Gestion. Teniendo en cuenta la modalidad de contratacion se diligencia el Check list y se soporta con la documentacion correspondiente en cada carpeta.</t>
  </si>
  <si>
    <t xml:space="preserve">Se tiene organizado el archivo fisico de los contratos sucritos en el instituto y actualizada a la fecha la base de datos de contratacion.  En la Plantaforma SIA OBSERVA y SECOP se encuentra la informacion contractual. </t>
  </si>
  <si>
    <t>Se realizo la publicacion el plan anual de adquisiciones en la pagina del secop el dia 6 enero del 2022 y en la pagina web del instituto el dia 31 de enero del 2022</t>
  </si>
  <si>
    <t>Los tramites en los procesos de selección de contratistas, minimas cuantias, selecciones abreviadas y licitaciones publicas que cursan en el ITA son cargados a la plataforma de SECOP y SIA OBSERVA, dentro del tiempo establecido por la ley.  hasta la fecha se han elaborado:
Licitaciones públicas: 1
Selección Abreviada: 2
Contratacion directa: 117
Convenios Interadministrativos: 0
Convenios de Asociación ESAL: 3
Mínima cuantía: 8
Orden de compra: 5</t>
  </si>
  <si>
    <t xml:space="preserve">Las peticiones radicadas por el sistema se orfeo al lider de proceso son distribuidas a todos los funcionarios de la sede y contestadas en base a las disposiciones legales y administrativas </t>
  </si>
  <si>
    <t>De acuerdo a las solicitudes, el Técnico operativo que interactua con la Plataforma Runt, utiliza las herramientas disponibles para enviar los soportes requeridos por la concesion Runt, de acuerdo a los soportes que se encuentran en las hojas de vida de los vehiculos, con la previa revision del coordinador de la Sede.</t>
  </si>
  <si>
    <t xml:space="preserve">Toda la documentacion se encuentra radicada bajo el software de orfeo y el aplicativo PQR de la pagina web. Los funcionarios de la sede cuentan con usuarios en ORFEO para dar respuesta a las peticiones que llegan a sus bandejas de entrada. </t>
  </si>
  <si>
    <t xml:space="preserve">El tecnico operativo encargado de las especies venales presenta un informe al coordinador de la sede de sabanagrande  mensualmente sobre el consumo de los elementos y se analiza de acuerdo a la ejecucion de las matriculas y licencias de conduccion y de tránsito, manteniendo asi el plan justo a tiempo y solicitando las respectivas especies venales con los contratistas. </t>
  </si>
  <si>
    <t>Todas las Peticiones, reclamos, solicitudes son radicadas al correo institucional informacion@transitodelatlantico.gov.co y a traves de la pagina web, concentrando la informacion el sistema de orfeo el cual permite evidenciar los tiempos de respuesta y la asignacion de los funcionarios encargados de dar respuesta</t>
  </si>
  <si>
    <t>Las hojas de vida de los vehiculos automotor registrados en el instituto de transito del atlantico se encuentra bajo la custodia de la funcionaria jazmin bayona.  En la Sede de Sabanagrande se  lleva un inventario de las carpetas que se encuentra en el área de archivo, debidamente clasificadas por traslado de cuenta, radicados de cuentas, matriculas iniciales, cancelaciones de matriculas,  etc y las que han solicitado los abogados para responder derechos de peticiones, reclamos o esclarecer conflictos con otros Organismos de Tránsito y diariemente se procede a foliar los documentos soportes de los diferentes tramites. Estas carpetas son devueltas al centro de documentacion ubicado en soledad</t>
  </si>
  <si>
    <t>Durante el primer trimestre de 2022 se han realizado 4 sesiones del Comité de Conciliación para atender las solicitudes presentadas ante la Procuraduría como requisito de procedibilidad para acudir a la Jurisdicción Contenciosa Administrativa. En todas ellas el concepto del Comité, previa lectura de la recomendación y ficha técnica del apoderado del instituto, ha sido de “No conciliar” en la medida que no se vislumbra vulneración al debido proceso de las actuaciones administrativas adelantadas por el instituto en ejercicio de sus cometidos.</t>
  </si>
  <si>
    <t xml:space="preserve">La oficina jurídica y el área de contravenciones fueron las escogidas por el Comité de Conciliación en el marco de la estructuración de la política de defensa para que implementaran el plan de acción para las causas y subcausas de sus dependencia que pueden concretarse como posible daño antijurídico, teniendo en cuenta la probabilidad de concretarse dicho riesgo. La oficina de planeación debe realizar seguimiento al mismo.
</t>
  </si>
  <si>
    <t xml:space="preserve">La oficina jurídica atendió todos los requerimientos y actos administrativos de su competencia, tal como se puede verificar detalladamente en el punto 1.
</t>
  </si>
  <si>
    <t>En el primer trimestre, la oficina jurídica en su labor de asesoramiento a otras áreas, ha desarrollado diversas actividades a saber: 
1. Revisión de aproximadamente 80 resoluciones, proyectadas por las diferentes dependencias del ITA  para firma de la Directora.
2. Apoyo al área de atención al cliente ante diferentes consultas de los usuarios.
3. Apoyo jurídico Subdirección operativa y dirección general en asuntos de su competencia.
4. Apoyo jurídico a la Dirección General en el tema de encargos temporales. De igual forma, fungir como Representante de la Comisión de personal.
5. Asesoría tema horario laboral flexible
6. Asesoría tema de reconstrucción de expediente área administrativa-Talento Humano.
7. Revisión acuerdo de colaboración de servicio de internet entre Promotecno y el ITA.
8. Respuesta recurso de reposición presentado por el apoderado de Efraín Gamarra, excontratista del ITA.</t>
  </si>
  <si>
    <t xml:space="preserve">JURISDICCIÓN CONTENCIOSA ADMINISTRATIVA: 
 En relación con la representación judicial del ITA, la Oficina Jurídica tuvo apoyo de un abogado externo para otorgar seguimiento y control a los procesos que se encuentran activos en la jurisdicción contencioso-administrativa. A la fecha, se asistió a audiencia de conciliación y fijación de honorarios de árbitros el día 25 de enero del 2022, en la Cámara de Comercio – Tribunal de Arbitramento, proceso contractual promovido por Anaya y Castellanos Consultorías S.A.S. 
Adicionalmente, se elaboraron dos fichas técnicas de conciliación prejudicial presentadas ante las Procuradurías Delegadas ente la Jurisdicción contenciosa administrativa con sede en Barranquilla, por los señores Armando Cera y Atenógenes Coronel, así mismo se asistieron a las audiencias de conciliación respectivas. 
Se notificaron tres (3) sentencias de primera instancia de acciones de cumplimiento las cuales fueron declaradas improcedentes y un (1) fallo de segunda instancia dentro un proceso de Reparación Directa en el cual se modifica la condena impuesta al ITA en el fallo de primera instancia disminuyéndola (demandante: Miguel Rodríguez Dubón). 
Además de esto, en los procesos de nulidad y restablecimiento del Derecho se realizaron dos (2) contestaciones de demanda. Por último, el Consejo de Estado decidió a través de providencia la liquidación de una condena en contra de la entidad contenida en un fallo proferido en segunda instancia en el año 2014 dentro del proceso de reparación directa promovido por el señor Oscar Aguilar. </t>
  </si>
  <si>
    <t>JURISDICCIÓN CONTENCIOSA ADMINISTRATIVA: 
En relación con la representación judicial del ITA, la Oficina Jurídica tuvo apoyo de un abogado externo para otorgar seguimiento y control a los procesos que se encuentran activos en la jurisdicción contencioso administrativa. A la fecha, se asistió a una audiencia inicial el día 24 de febrero del 2021, en el juzgado 12 administrativo oral de Barranquilla en un proceso de reparación directa. 
Adicionalmente, se elaboró una ficha técnica de conciliación dentro de la solicitud presentada ante la Procuraduría primera Delegada para asuntos administrativos de Bogotá, por el señor Leovigildo Hernández.. En cuanto a las acciones de cumplimiento, se presentaron cuatro (4) fallos de primera instancia, de los cuales tres (3) fueron declarados improcedentes y dos (2) fallos de segunda instancia que confirmaron el fallo de primera instancia. Por otra parte, en lo referente a los procesos de reparación directa se presentó un recurso de apelación contra el fallo de primera instancia y se rindió un informe bajo gravedad de juramento suscrito por la Dra. Susana Cadavid. 
Además de esto, en los procesos de nulidad y reestablecimiento del Derecho se realizó una contestación de demanda, se concilió parcialmente en un proceso y en otro proceso el juzgado emitió un auto que negó la solicitud del demandante de suspender provisionalmente los actos administrativos demandados expedidos por el ITA</t>
  </si>
  <si>
    <t xml:space="preserve">PETICIONES POR COMPARENDOS FÍSICOS Y DERECHOS DE TRÁNSITO EN ESTADO COACTIVO:
En cuanto a las peticiones referidas por Comparendos Físicos y Derechos de Tránsito, la oficina jurídica obtiene el apoyo de CARTERA ITA quienes se encargar de resolver y proyectar las respuestas respectivas. 
Durante el primer trimestre de 2022 se presentaron un total de1470 peticiones, las cuales fueron estudiadas, analizadas y respondidas de acuerdo al marco jurídico legal vigente y aplicable. 
En cuando a los radicados por comparendos electrónicos fueron en total 890 peticiones respondidas de fondo.
</t>
  </si>
  <si>
    <t xml:space="preserve">"TUTELAS: Durante el primer trimestre del año 2022, la Oficina Jurídica ha llevado a cabo el análisis de las tutelas y los requerimientos que se derivan de la interposición de las mismas. En total, se generaron  200. Adicionalmente, la oficina jurídica recibió  215 admisiones de tutela.
En relación con los tiempos de respuesta, se puede afirmar que la mayoría fueron contestadas dentro de los términos legales. Sin embargo, existen casos excepcionales que se respondieron fuera del término previsto. Por otro lado, en cuanto a las tutelas con fallo desfavorable, la decisión fue acatada y resuelta de forma oportuna.  (Lo anterior puede ser consultado en el informe de tutelas y las estadisticas del primer trimestre del año)
 </t>
  </si>
  <si>
    <t>Esta meta se ha cumplido dentro de los tiempos establecidos (15 minutos), se dictaron y cargaron a la plataforma hasta el 31 Marzo 508 certificados.</t>
  </si>
  <si>
    <t>Se ha puesto en conocimiento  a  los funcionarios de las siguientes circulares: 
Circular interna 01: Plan Anual de Adquisiciones vigencia 2022 (11 Enero/2022).  Circular interna 02: Instructivo 01 de CGN (11 Enero/2022). 
Circular Interna 03: Directiva Presidencial 01 de 2022. (19 Enero/2002). 
Circular Interna 04: Formulación y publicación Plan Estratégico de Talento Humano (20 Enero/2022). 
Circular interna 05: Lineamientos para la remisión de información de acuerdo con los parametros fijados en la Ley de Garantías (21 Enero/2022).  
Circular interna 06: Diligenciamiento del formato de hoja de vida y declaración de bienes y rentas en el Sigep 2 (28 Enero/2022).
Circular interna 07: Lineamientos frente a contratos de prestación de servicios profesionales o de apoyo a la gestión (23 Febrero de 2022).   Circular interna 08: Lineamientos organizacionales para la adecuación de las unidades u oficinas de instrucción y juzgamiento de control disciplinario interno en las entidades públicas (10 Marzo de 2022).</t>
  </si>
  <si>
    <t>Teniendo en cuenta la información suministrada por la Oficina Asesora de Planeación, se realizó seguimiento con corte a 31 de marzo, una vez se consolide la información.</t>
  </si>
  <si>
    <t>Esta actividad esta programada para el mes de diciembre  del 2022.</t>
  </si>
  <si>
    <t>Segun lo estabelcido en el cronograma del plan de Fomento de la cultura de utocontrol, en el mes de Marzo se realizo encuesta de percepcion Relacioanda con el autocontrol del Transito del Atantico, por parte de los funcioanarios.</t>
  </si>
  <si>
    <t>La Oficina de Control Interno asistió a los comités de gestión y desempeño, como evidencia de ello, se encuentran las actas del comité de Gestión y desempeño  que reposan en la oficina de Planeación., en donde se socializo y aprobo los 12 planes de que trata el decreto  612 de 2018</t>
  </si>
  <si>
    <t xml:space="preserve">Este informe se realiza semestral, el cual corresponde al corte de Junio 30 del 2022 y segun los seguimientos de los monitoreos enviados por la oficina de planeacion </t>
  </si>
  <si>
    <t>Se realizo seguimiento a los avances dle plan de mejora suscirto con la contraloria departamental , en cuanto a la auditoria financiera y de gestion de la vigencia 2020 , el plan de mejora a la auditoria de la razonabilidad de los estados financieros , estas acciones se vencen en Julio del 2022</t>
  </si>
  <si>
    <t>Se realizó Informe de auditoria y  evaluación al control interno contable mediante diligenciamiento de un formulario por medio de la plataforma chip, de la contaduria General de la Nacion y se realizó la verificación de lo contenido en materia de los controles internos que debe tener el area contable, para el reconocimiento, medicion y revelacion den los hechos economicos de la entidad, según lo establecido en el marco contable aplicable y la Resolucion 193 de 2016. El informe del resultado de esta evaluación fue presentado a la subdirección administrativa y financiera y a la Dirección del ITA y además publicado en la pagina web del instituto. En este informe se presentaron una serie de recomendaciones que se encuentran pendientes de su realización, mediante la consolidacion de un plan de accion.</t>
  </si>
  <si>
    <t xml:space="preserve">Este informe se realiza cada cuatro meses, el cual corresponde al corte de abril 30 del 2022. </t>
  </si>
  <si>
    <t xml:space="preserve">Se realizó informe de seguimiento a la legalidad de los software de la entidad, y se diligenció formulario dispuesto para tal fin en la pagina http://derechodeautor.gov.co:8080/las-entidades-publicas-mantienen-paso-firme-en-el-uso-de-software-legal; como resultado se verificó que la entidad adquiera las licencias legales para el funcionamiento de sus equipos. </t>
  </si>
  <si>
    <t>En Enero de realizó el informe de austeridad al gasto, con corte a diciembre 30 del 2021, porque se debe contar con la informacion posterior a los cierres contables y presupuestales, para verificar los gastos trimestrales por conceptos generales, contratación, personales, entre otras. El segundo reporte corresponde al corte de marzo 30 y se presentará en el mes de abril, informe el cual se encuentra en ejecucion.</t>
  </si>
  <si>
    <t>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En el informe con corte a Diciembre del 2021 , se evidencio un porcentaje de cumplimiento del 55 %  sobre 100,  de forma general en el total de los cinco componentes del control interno. Producto de éste seguimiento surgio un plan de accion con los lineameintos que faltan por ejecutar , para se lleven a cabo por parte de los responsables. Este plan de accion fue enviado a la Oficina de planeacion , encargada del control interno de la entidad y se esta ala espera de la realizacion de los monitoreos para observar su implementacion</t>
  </si>
  <si>
    <t>Este informe se realiza semestral, el cual corresponde al corte de Junio 30 del 2022.  El ultimo que se realizo fue con corte a Diciembre del 2021 y se publico en el 2022 , del cual surgieron unas recomendaciones a tener en cuenta por parte de area encargada</t>
  </si>
  <si>
    <t>La encuesta FURAG, fue diligenciada en el aplicativo de la función Pública, el 25 de marzo del 2022.</t>
  </si>
  <si>
    <t>Se realizó evaluación a la gestión por dependencia, en el formato sugerido por el consejo asesor del gobierno nacional, como producto de esta evalaución surgieron una serie de recomendaciones como lo son el diligenciamiento de indicadores, justificación de metas,e informes de gestión por áreas. Estas evaluaciones fueron enviadas a la direccion, lideres de proceso y publicadas en la pagina web del ITA.</t>
  </si>
  <si>
    <t>Se verificó la publicación del plan anticorrupción y de atencion al ciudadano, del plan de compras y del presupuesto de la entidad, todos en la página web del ITA, el 30 de enero de la presente vigencia.</t>
  </si>
  <si>
    <t xml:space="preserve">Este informe se realiza en el mes de septiembre de 2022. </t>
  </si>
  <si>
    <t>Este seguimiento se realiza en el mes de Agosto de 2022.</t>
  </si>
  <si>
    <t>Se realizará informe de consolidacion de las decisiones tomadas en las reuniones del comité de conciliaciones del ITA.</t>
  </si>
  <si>
    <t xml:space="preserve">No se han detectados hechos comprobables de actos de corrupción. </t>
  </si>
  <si>
    <t xml:space="preserve">Se adelantó auditoria a la contratación del segundo semestre de la vigencia 2021, se adelantó  auditoría al Control interno contable, se está adelantando auditoría al proceso de Tecnologías de la información TIC.  </t>
  </si>
  <si>
    <t>Dentro del primer trismetre del presente año, se han dado respuestas a las peticiones asignadas a esta oficina, de las cuales ingresaron 105 peticiones, dentro de este grupo, 4 peticiones solicitaban revocacion directa
Así mismo, debemos informar que las peticiones anteriores descritas, fueron resueltas de fondo y enviadas dentro del término establecido en la Ley, de igual forma, fueron cargadas y digitalizadas en el sistema ORFEO, conforme a los lineamientos y políticas de la entidad.</t>
  </si>
  <si>
    <t>Dentro del periodo comprendido, no se han tenido comparendos en estado caducado, a la fecha aún se encuentran dentro del tèrmino legal para generar la resolucion saniconatoria, sin embargo la gran mayoria ya tiene resolución sancion día 31.</t>
  </si>
  <si>
    <t>Este archivo se encuentra organizado, cronologicamente y los expedientes de embriagues en su respectivo folder foliado, así mismo se lleva el control en la base de datos excel de los expedientes entregados por la Policia Nacional.</t>
  </si>
  <si>
    <t>El procedimiento Contravencional se ajusta conforme a lo establecido en los terminos legales, garantizando así el debido proceso de los posibles infractores de las normas de Tránsito. Cumpliendo con lo establecido enla ley 1843/2017 y la ley 769/2002 y demás normas.</t>
  </si>
  <si>
    <t>Se ha cumplido con esta meta satisfatoriamente,  en la solicitud y distrución de rangos para comparendos fisicos y electronicos de la Entidad, a la fecha tenemos el insumo de rangos, para la operatividad y control por  infracciones de en el Departamento.</t>
  </si>
  <si>
    <t>Este Cargue se realiza a dirario, a través, de los planos generados por la plataforma de asistencia movil asignada al ITA, al sofware contravencional de la OT.</t>
  </si>
  <si>
    <t>El reporte de cargue de información de comparendos, resolucion, y recaudo, se realiza a diario por token simit y es generado al Simit, y se revisa si la información fue cargada correctamente o si existen errores en la carga , las cuales se envia los ingenieros para la correcion en los planos.</t>
  </si>
  <si>
    <t>Los comparendos por embriaguez, entregados por la Policia Nacional, son foliados y llevados en expedientes, para su posterior envío a los inspectores de transito, para que inicien todo el proceso contravencional.</t>
  </si>
  <si>
    <t>Dentro del trimestre se ha realizado la aplicación de todas las resoluciones de prescripción enviados por la oficina jurídica.</t>
  </si>
  <si>
    <r>
      <rPr>
        <b/>
        <sz val="8"/>
        <rFont val="Arial"/>
        <family val="2"/>
      </rPr>
      <t xml:space="preserve">Emision de Alertas y recomendaciones: </t>
    </r>
    <r>
      <rPr>
        <sz val="8"/>
        <rFont val="Arial"/>
        <family val="2"/>
      </rPr>
      <t xml:space="preserve"> por medio de la emision de 10 circulares internas (Asesoría y acompañamiento).</t>
    </r>
  </si>
  <si>
    <r>
      <rPr>
        <b/>
        <sz val="8"/>
        <rFont val="Arial"/>
        <family val="2"/>
      </rPr>
      <t xml:space="preserve">Seguimiento a los planes de accion: </t>
    </r>
    <r>
      <rPr>
        <sz val="8"/>
        <rFont val="Arial"/>
        <family val="2"/>
      </rPr>
      <t xml:space="preserve"> Realizar (3) Informes al año, enviados a los lideres de proceso y al Director General. </t>
    </r>
  </si>
  <si>
    <r>
      <rPr>
        <b/>
        <sz val="8"/>
        <rFont val="Arial"/>
        <family val="2"/>
      </rPr>
      <t>Informe de  seguimiento a planes de mejomiento institucional</t>
    </r>
    <r>
      <rPr>
        <sz val="8"/>
        <rFont val="Arial"/>
        <family val="2"/>
      </rPr>
      <t>: Un (1) Informe y presentarlo al CICCI.</t>
    </r>
  </si>
  <si>
    <r>
      <rPr>
        <b/>
        <sz val="8"/>
        <rFont val="Arial"/>
        <family val="2"/>
      </rPr>
      <t xml:space="preserve">Plan de Fomento de la Cultura de Autocontrol: </t>
    </r>
    <r>
      <rPr>
        <sz val="8"/>
        <rFont val="Arial"/>
        <family val="2"/>
      </rPr>
      <t xml:space="preserve">Realizar tres (3) actividades (correos electrónicos o folletos informativos o boletines) de Fomento de la Cultura de autocontrol.  </t>
    </r>
  </si>
  <si>
    <r>
      <rPr>
        <b/>
        <sz val="8"/>
        <rFont val="Arial"/>
        <family val="2"/>
      </rPr>
      <t>Asistencia a Comites</t>
    </r>
    <r>
      <rPr>
        <sz val="8"/>
        <rFont val="Arial"/>
        <family val="2"/>
      </rPr>
      <t>: Asisitir a 6  sesiónes de comité al año y reuniones que sea requerido el Jefe de Control Interno.</t>
    </r>
  </si>
  <si>
    <r>
      <rPr>
        <b/>
        <sz val="8"/>
        <rFont val="Arial"/>
        <family val="2"/>
      </rPr>
      <t>Informes de Seguimiento a la Gestion del Riesgo</t>
    </r>
    <r>
      <rPr>
        <sz val="8"/>
        <rFont val="Arial"/>
        <family val="2"/>
      </rPr>
      <t>: Realizar Dos (2)  Informes de evaluación y seguimiento.</t>
    </r>
  </si>
  <si>
    <r>
      <t xml:space="preserve">(1) </t>
    </r>
    <r>
      <rPr>
        <b/>
        <sz val="8"/>
        <rFont val="Arial"/>
        <family val="2"/>
      </rPr>
      <t>Informe de seguimiento a los planes de Mejoramiento con el organismo de control.</t>
    </r>
    <r>
      <rPr>
        <sz val="8"/>
        <rFont val="Arial"/>
        <family val="2"/>
      </rPr>
      <t xml:space="preserve"> </t>
    </r>
  </si>
  <si>
    <r>
      <rPr>
        <b/>
        <sz val="8"/>
        <rFont val="Arial"/>
        <family val="2"/>
      </rPr>
      <t>Informe Control Interno Contable</t>
    </r>
    <r>
      <rPr>
        <sz val="8"/>
        <rFont val="Arial"/>
        <family val="2"/>
      </rPr>
      <t xml:space="preserve"> Un  (1) Informe Anual</t>
    </r>
  </si>
  <si>
    <r>
      <rPr>
        <b/>
        <sz val="8"/>
        <rFont val="Arial"/>
        <family val="2"/>
      </rPr>
      <t>Seguimiento al Plan Anticorrupción y de Atención al Ciudadano</t>
    </r>
    <r>
      <rPr>
        <sz val="8"/>
        <rFont val="Arial"/>
        <family val="2"/>
      </rPr>
      <t xml:space="preserve"> -Dos (2) Informes al año. </t>
    </r>
  </si>
  <si>
    <r>
      <rPr>
        <b/>
        <sz val="8"/>
        <rFont val="Arial"/>
        <family val="2"/>
      </rPr>
      <t xml:space="preserve">Informe de seguimiento a derechos de autor </t>
    </r>
    <r>
      <rPr>
        <sz val="8"/>
        <rFont val="Arial"/>
        <family val="2"/>
      </rPr>
      <t>Un (1) Informe de Derechos de Autor software.</t>
    </r>
  </si>
  <si>
    <r>
      <rPr>
        <b/>
        <sz val="8"/>
        <rFont val="Arial"/>
        <family val="2"/>
      </rPr>
      <t xml:space="preserve">Informe Austeridad en el Gasto </t>
    </r>
    <r>
      <rPr>
        <sz val="8"/>
        <rFont val="Arial"/>
        <family val="2"/>
      </rPr>
      <t>Cuatro (4)  Informes de austeridad en el gasto.</t>
    </r>
  </si>
  <si>
    <r>
      <rPr>
        <b/>
        <sz val="8"/>
        <rFont val="Arial"/>
        <family val="2"/>
      </rPr>
      <t>Evaluacion al Control Interno:</t>
    </r>
    <r>
      <rPr>
        <sz val="8"/>
        <rFont val="Arial"/>
        <family val="2"/>
      </rPr>
      <t xml:space="preserve"> Dos (2) Informes al año. </t>
    </r>
  </si>
  <si>
    <r>
      <rPr>
        <b/>
        <sz val="8"/>
        <rFont val="Arial"/>
        <family val="2"/>
      </rPr>
      <t>Seguimiento al tratamiento de las PQRSD: D</t>
    </r>
    <r>
      <rPr>
        <sz val="8"/>
        <rFont val="Arial"/>
        <family val="2"/>
      </rPr>
      <t>os (2) Informes al año.</t>
    </r>
  </si>
  <si>
    <r>
      <rPr>
        <b/>
        <sz val="8"/>
        <rFont val="Arial"/>
        <family val="2"/>
      </rPr>
      <t>Diligenciamiento encuesta FURAG:</t>
    </r>
    <r>
      <rPr>
        <sz val="8"/>
        <rFont val="Arial"/>
        <family val="2"/>
      </rPr>
      <t xml:space="preserve"> Un (1)  Informe Anual.</t>
    </r>
  </si>
  <si>
    <r>
      <rPr>
        <b/>
        <sz val="8"/>
        <rFont val="Arial"/>
        <family val="2"/>
      </rPr>
      <t xml:space="preserve">Evaluación de la gestión por áreas: </t>
    </r>
    <r>
      <rPr>
        <sz val="8"/>
        <rFont val="Arial"/>
        <family val="2"/>
      </rPr>
      <t>Un (1) Informe anual.</t>
    </r>
  </si>
  <si>
    <r>
      <rPr>
        <b/>
        <sz val="8"/>
        <rFont val="Arial"/>
        <family val="2"/>
      </rPr>
      <t>Seguimiento Publicacion Planes:</t>
    </r>
    <r>
      <rPr>
        <sz val="8"/>
        <rFont val="Arial"/>
        <family val="2"/>
      </rPr>
      <t xml:space="preserve">  Un (1) Informe de seguimiento. </t>
    </r>
  </si>
  <si>
    <r>
      <rPr>
        <b/>
        <sz val="8"/>
        <rFont val="Arial"/>
        <family val="2"/>
      </rPr>
      <t>Informe de Ley de Cuotas</t>
    </r>
    <r>
      <rPr>
        <sz val="8"/>
        <rFont val="Arial"/>
        <family val="2"/>
      </rPr>
      <t xml:space="preserve">: Un (1) Informe de seguimiento. </t>
    </r>
  </si>
  <si>
    <r>
      <rPr>
        <b/>
        <sz val="8"/>
        <rFont val="Arial"/>
        <family val="2"/>
      </rPr>
      <t>Informe de seguimiento al Diligenciamiento del Formulario de Declaracion de Bienes y Rentas  en SIGEP:</t>
    </r>
    <r>
      <rPr>
        <sz val="8"/>
        <rFont val="Arial"/>
        <family val="2"/>
      </rPr>
      <t xml:space="preserve">  Un (1) Informe de seguimiento anual.  </t>
    </r>
  </si>
  <si>
    <r>
      <rPr>
        <b/>
        <sz val="8"/>
        <rFont val="Arial"/>
        <family val="2"/>
      </rPr>
      <t xml:space="preserve">Seguimiento al Comité de Conciliaciones </t>
    </r>
    <r>
      <rPr>
        <b/>
        <sz val="8"/>
        <color indexed="8"/>
        <rFont val="Arial"/>
        <family val="2"/>
      </rPr>
      <t>en cuanto a la acción de repetición:</t>
    </r>
    <r>
      <rPr>
        <sz val="8"/>
        <rFont val="Arial"/>
        <family val="2"/>
      </rPr>
      <t xml:space="preserve"> Un (1) Informe de seguimiento. </t>
    </r>
  </si>
  <si>
    <r>
      <rPr>
        <b/>
        <sz val="8"/>
        <rFont val="Arial"/>
        <family val="2"/>
      </rPr>
      <t>Informe sobre posibles actos de corrupción</t>
    </r>
    <r>
      <rPr>
        <sz val="8"/>
        <rFont val="Arial"/>
        <family val="2"/>
      </rPr>
      <t xml:space="preserve"> (en caso de evidenciarse).</t>
    </r>
  </si>
  <si>
    <r>
      <rPr>
        <b/>
        <sz val="8"/>
        <rFont val="Arial"/>
        <family val="2"/>
      </rPr>
      <t xml:space="preserve">Auditoria de gestión a los procesos y seguimiento a planes de accion. </t>
    </r>
  </si>
  <si>
    <t>A la fecha se recepciona toda la documentación solicitada por los inspectores de transito, para realizar la entrega de las ordenes de salida, por vehiculos inmovilizados, a traves de correo electronico.</t>
  </si>
  <si>
    <t>El reporte de comparendos fisicos y acuerdos de pagos, se hace diariamente a traves de Token Simit, para el reporte en el sistema de la plataforma integrada Simit, sin embargo mantenos error en el 15% de la información por el sistema de QX, en el reporte de descarga de errores de la generación de los archivos planos.</t>
  </si>
  <si>
    <t xml:space="preserve">Se realizo la concertacion de metas para la vigencia 2022con los jefes de area, las cuales quedaron plasmadas en el formato de Plan de Accion de la Gestion Administrativa y se realiza seguimento trimestralmente. </t>
  </si>
  <si>
    <t xml:space="preserve">Se diligencio el aplicativo FURAG 2021 que nos permitira establecer acciones para realizar seguimiento a la implementacion </t>
  </si>
  <si>
    <t>Se mantiene la informacion documentada actualizada de cada uno de los procesos. Esta informacion sera insumo para ejecutar la auditoria interna.</t>
  </si>
  <si>
    <t xml:space="preserve">Se realizo la actualizacion de los riesgos para la vigencia, los cuales fueron socializados a los jefes de area y publicados en la pagina web institucional. Se realizara monitoreo el proximo mes. </t>
  </si>
  <si>
    <t>Se realizo la contratacion de una persona que se encargara de la implementacion y monitoreo del MECI.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</si>
</sst>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164" formatCode="0;[Red]0"/>
  </numFmts>
  <fonts count="13" x14ac:knownFonts="1">
    <font>
      <sz val="10"/>
      <name val="Arial"/>
      <family val="2"/>
    </font>
    <font>
      <sz val="9"/>
      <name val="Arial"/>
      <family val="2"/>
    </font>
    <font>
      <b/>
      <sz val="8"/>
      <name val="Arial"/>
      <family val="2"/>
    </font>
    <font>
      <sz val="8"/>
      <name val="Arial"/>
      <family val="2"/>
    </font>
    <font>
      <sz val="9"/>
      <color indexed="81"/>
      <name val="Tahoma"/>
      <family val="2"/>
    </font>
    <font>
      <sz val="10"/>
      <name val="Arial"/>
      <family val="2"/>
    </font>
    <font>
      <b/>
      <sz val="8"/>
      <color rgb="FF000000"/>
      <name val="Arial"/>
      <family val="2"/>
    </font>
    <font>
      <sz val="10"/>
      <color rgb="FF000000"/>
      <name val="Arial"/>
      <family val="2"/>
    </font>
    <font>
      <sz val="10"/>
      <name val="Arial"/>
      <family val="2"/>
      <charset val="1"/>
    </font>
    <font>
      <b/>
      <sz val="9"/>
      <name val="Arial"/>
      <family val="2"/>
    </font>
    <font>
      <b/>
      <sz val="8"/>
      <name val="Calibri"/>
      <family val="2"/>
      <scheme val="minor"/>
    </font>
    <font>
      <b/>
      <sz val="8"/>
      <color indexed="8"/>
      <name val="Arial"/>
      <family val="2"/>
    </font>
    <font>
      <sz val="8"/>
      <color rgb="FF00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6">
    <xf numFmtId="0" fontId="0" fillId="0" borderId="0"/>
    <xf numFmtId="0" fontId="5" fillId="0" borderId="0"/>
    <xf numFmtId="0" fontId="7" fillId="0" borderId="0"/>
    <xf numFmtId="0" fontId="8" fillId="0" borderId="0"/>
    <xf numFmtId="44" fontId="5" fillId="0" borderId="0" applyFont="0" applyFill="0" applyBorder="0" applyAlignment="0" applyProtection="0"/>
    <xf numFmtId="9" fontId="5" fillId="0" borderId="0" applyFont="0" applyFill="0" applyBorder="0" applyAlignment="0" applyProtection="0"/>
  </cellStyleXfs>
  <cellXfs count="86">
    <xf numFmtId="0" fontId="0" fillId="0" borderId="0" xfId="0"/>
    <xf numFmtId="0" fontId="1" fillId="0" borderId="0" xfId="0" applyFont="1" applyAlignment="1">
      <alignment horizontal="left"/>
    </xf>
    <xf numFmtId="0" fontId="0" fillId="0" borderId="0" xfId="0"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 fillId="0" borderId="4" xfId="0" applyFont="1" applyBorder="1" applyAlignment="1">
      <alignment horizontal="left" vertical="center"/>
    </xf>
    <xf numFmtId="0" fontId="2" fillId="2" borderId="4" xfId="0" applyFont="1" applyFill="1" applyBorder="1" applyAlignment="1">
      <alignment vertical="center" wrapText="1"/>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0" xfId="0" applyFont="1" applyBorder="1" applyAlignment="1">
      <alignment horizontal="left"/>
    </xf>
    <xf numFmtId="0" fontId="1" fillId="0" borderId="6"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3" borderId="8" xfId="0" applyFont="1" applyFill="1" applyBorder="1" applyAlignment="1">
      <alignment horizontal="left"/>
    </xf>
    <xf numFmtId="14" fontId="3" fillId="3" borderId="4" xfId="0" applyNumberFormat="1" applyFont="1" applyFill="1" applyBorder="1" applyAlignment="1">
      <alignment horizontal="left"/>
    </xf>
    <xf numFmtId="14" fontId="3" fillId="3" borderId="0" xfId="0" applyNumberFormat="1" applyFont="1" applyFill="1" applyBorder="1" applyAlignment="1">
      <alignment horizontal="left"/>
    </xf>
    <xf numFmtId="0" fontId="3" fillId="3" borderId="4" xfId="0" applyFont="1" applyFill="1" applyBorder="1" applyAlignment="1">
      <alignment horizontal="left" vertical="center"/>
    </xf>
    <xf numFmtId="0" fontId="1" fillId="3" borderId="9" xfId="0" applyFont="1" applyFill="1" applyBorder="1" applyAlignment="1">
      <alignment horizontal="left"/>
    </xf>
    <xf numFmtId="0" fontId="0" fillId="3" borderId="0" xfId="0" applyFill="1" applyAlignment="1">
      <alignment horizontal="left"/>
    </xf>
    <xf numFmtId="0" fontId="3" fillId="3" borderId="4" xfId="0" applyFont="1" applyFill="1" applyBorder="1" applyAlignment="1">
      <alignment horizontal="left" vertical="center" wrapText="1"/>
    </xf>
    <xf numFmtId="164" fontId="3" fillId="3" borderId="4" xfId="0" quotePrefix="1" applyNumberFormat="1" applyFont="1" applyFill="1" applyBorder="1" applyAlignment="1" applyProtection="1">
      <alignment horizontal="left" vertical="center" wrapText="1"/>
      <protection locked="0"/>
    </xf>
    <xf numFmtId="164" fontId="3" fillId="3" borderId="2" xfId="0" quotePrefix="1" applyNumberFormat="1" applyFont="1" applyFill="1" applyBorder="1" applyAlignment="1" applyProtection="1">
      <alignment horizontal="left" vertical="center" wrapText="1"/>
      <protection locked="0"/>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164" fontId="3" fillId="3" borderId="4" xfId="1" quotePrefix="1" applyNumberFormat="1" applyFont="1" applyFill="1" applyBorder="1" applyAlignment="1" applyProtection="1">
      <alignment horizontal="left" vertical="center" wrapText="1"/>
      <protection locked="0"/>
    </xf>
    <xf numFmtId="164" fontId="3" fillId="0" borderId="4" xfId="0" quotePrefix="1" applyNumberFormat="1" applyFont="1" applyBorder="1" applyAlignment="1" applyProtection="1">
      <alignment horizontal="left" vertical="center" wrapText="1"/>
      <protection locked="0"/>
    </xf>
    <xf numFmtId="164" fontId="3" fillId="0" borderId="2" xfId="0" quotePrefix="1" applyNumberFormat="1" applyFont="1" applyBorder="1" applyAlignment="1" applyProtection="1">
      <alignment horizontal="left" vertical="center" wrapText="1"/>
      <protection locked="0"/>
    </xf>
    <xf numFmtId="164" fontId="3" fillId="0" borderId="4" xfId="0" quotePrefix="1" applyNumberFormat="1" applyFont="1" applyBorder="1" applyAlignment="1" applyProtection="1">
      <alignment horizontal="left" wrapText="1"/>
      <protection locked="0"/>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0" fontId="2" fillId="0" borderId="4" xfId="1" applyFont="1" applyBorder="1" applyAlignment="1">
      <alignment horizontal="left" vertical="center" wrapText="1"/>
    </xf>
    <xf numFmtId="0" fontId="2" fillId="0" borderId="4" xfId="0" applyFont="1" applyBorder="1" applyAlignment="1" applyProtection="1">
      <alignment horizontal="justify" wrapText="1"/>
      <protection locked="0"/>
    </xf>
    <xf numFmtId="0" fontId="2" fillId="0" borderId="4" xfId="0" applyFont="1" applyBorder="1" applyAlignment="1">
      <alignment horizontal="left" vertical="center"/>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164" fontId="3" fillId="0" borderId="4" xfId="1" quotePrefix="1" applyNumberFormat="1" applyFont="1" applyBorder="1" applyAlignment="1" applyProtection="1">
      <alignment horizontal="left" vertical="center" wrapText="1"/>
      <protection locked="0"/>
    </xf>
    <xf numFmtId="0" fontId="2" fillId="0" borderId="2" xfId="1" applyFont="1" applyBorder="1" applyAlignment="1">
      <alignment horizontal="left" vertical="center" wrapText="1"/>
    </xf>
    <xf numFmtId="164" fontId="3" fillId="3" borderId="2" xfId="1" quotePrefix="1" applyNumberFormat="1" applyFont="1" applyFill="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1" applyFont="1" applyBorder="1" applyAlignment="1">
      <alignment horizontal="left" vertical="top" wrapText="1"/>
    </xf>
    <xf numFmtId="44" fontId="3" fillId="0" borderId="4" xfId="4" quotePrefix="1" applyFont="1" applyFill="1" applyBorder="1" applyAlignment="1" applyProtection="1">
      <alignment horizontal="left" vertical="center" wrapText="1"/>
      <protection locked="0"/>
    </xf>
    <xf numFmtId="0" fontId="3" fillId="0" borderId="14" xfId="2"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vertical="center" wrapText="1"/>
    </xf>
    <xf numFmtId="164" fontId="3" fillId="0" borderId="4" xfId="0" quotePrefix="1" applyNumberFormat="1" applyFont="1" applyBorder="1" applyAlignment="1" applyProtection="1">
      <alignment horizontal="left" vertical="top" wrapText="1"/>
      <protection locked="0"/>
    </xf>
    <xf numFmtId="164" fontId="3" fillId="0" borderId="2" xfId="0" quotePrefix="1" applyNumberFormat="1" applyFont="1" applyBorder="1" applyAlignment="1" applyProtection="1">
      <alignment horizontal="left" vertical="top" wrapText="1"/>
      <protection locked="0"/>
    </xf>
    <xf numFmtId="9" fontId="3" fillId="0" borderId="4" xfId="1" applyNumberFormat="1" applyFont="1" applyBorder="1" applyAlignment="1">
      <alignment horizontal="center" vertical="center" wrapText="1"/>
    </xf>
    <xf numFmtId="0" fontId="3" fillId="0" borderId="4" xfId="1" applyFont="1" applyBorder="1" applyAlignment="1">
      <alignment horizontal="center" vertical="center" wrapText="1"/>
    </xf>
    <xf numFmtId="9" fontId="3" fillId="0" borderId="4" xfId="1" applyNumberFormat="1" applyFont="1" applyBorder="1" applyAlignment="1">
      <alignment horizontal="center" vertical="center"/>
    </xf>
    <xf numFmtId="9" fontId="3" fillId="0" borderId="13" xfId="5" applyFont="1" applyBorder="1" applyAlignment="1">
      <alignment horizontal="center" vertical="center" wrapText="1"/>
    </xf>
    <xf numFmtId="9" fontId="3" fillId="0" borderId="13" xfId="0" applyNumberFormat="1" applyFont="1" applyBorder="1" applyAlignment="1">
      <alignment horizontal="center" vertical="center" wrapText="1"/>
    </xf>
    <xf numFmtId="9" fontId="3" fillId="0" borderId="4" xfId="0" applyNumberFormat="1" applyFont="1" applyBorder="1" applyAlignment="1" applyProtection="1">
      <alignment horizontal="center" vertical="center" wrapText="1"/>
      <protection locked="0"/>
    </xf>
    <xf numFmtId="0" fontId="3" fillId="0" borderId="4" xfId="0" applyFont="1" applyBorder="1" applyAlignment="1">
      <alignment horizontal="left"/>
    </xf>
    <xf numFmtId="9" fontId="3" fillId="0" borderId="11" xfId="0" applyNumberFormat="1" applyFont="1" applyBorder="1" applyAlignment="1" applyProtection="1">
      <alignment horizontal="center" vertical="center" wrapText="1"/>
      <protection locked="0"/>
    </xf>
    <xf numFmtId="9" fontId="12" fillId="0" borderId="14" xfId="0" applyNumberFormat="1" applyFont="1" applyBorder="1" applyAlignment="1">
      <alignment horizontal="center" vertical="center" shrinkToFit="1"/>
    </xf>
    <xf numFmtId="9" fontId="3" fillId="0" borderId="4" xfId="0" applyNumberFormat="1" applyFont="1" applyBorder="1" applyAlignment="1">
      <alignment horizontal="center" vertical="center"/>
    </xf>
    <xf numFmtId="0" fontId="3" fillId="0" borderId="4" xfId="0" applyFont="1" applyBorder="1" applyAlignment="1">
      <alignment horizontal="left" wrapText="1"/>
    </xf>
    <xf numFmtId="9" fontId="3" fillId="3" borderId="4" xfId="0" applyNumberFormat="1" applyFont="1" applyFill="1" applyBorder="1" applyAlignment="1">
      <alignment horizontal="center" vertical="center"/>
    </xf>
    <xf numFmtId="3" fontId="3" fillId="0" borderId="4" xfId="0" applyNumberFormat="1" applyFont="1" applyBorder="1" applyAlignment="1" applyProtection="1">
      <alignment horizontal="left" vertical="center" wrapText="1"/>
      <protection locked="0"/>
    </xf>
    <xf numFmtId="0" fontId="2"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12" xfId="0" applyFont="1" applyBorder="1" applyAlignment="1">
      <alignment horizontal="left" vertical="center" wrapText="1"/>
    </xf>
    <xf numFmtId="14" fontId="1" fillId="0" borderId="4" xfId="0" applyNumberFormat="1" applyFont="1" applyBorder="1" applyAlignment="1">
      <alignment horizontal="center"/>
    </xf>
    <xf numFmtId="0" fontId="1" fillId="0" borderId="4" xfId="0" applyFont="1" applyBorder="1" applyAlignment="1">
      <alignment horizontal="center"/>
    </xf>
    <xf numFmtId="0" fontId="1" fillId="0" borderId="10"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10" fillId="0" borderId="3" xfId="0" applyFont="1" applyBorder="1" applyAlignment="1">
      <alignment horizontal="left" vertical="center" wrapText="1"/>
    </xf>
    <xf numFmtId="0" fontId="9" fillId="0" borderId="4" xfId="0" applyFont="1" applyBorder="1" applyAlignment="1">
      <alignment horizontal="center" vertical="center"/>
    </xf>
    <xf numFmtId="0" fontId="9" fillId="0" borderId="4" xfId="0" applyFont="1" applyBorder="1" applyAlignment="1">
      <alignment horizontal="center"/>
    </xf>
    <xf numFmtId="0" fontId="9" fillId="0" borderId="4" xfId="0" applyFont="1" applyBorder="1" applyAlignment="1">
      <alignment horizontal="center" wrapText="1"/>
    </xf>
    <xf numFmtId="14" fontId="9" fillId="0" borderId="4" xfId="0" applyNumberFormat="1" applyFont="1" applyBorder="1" applyAlignment="1">
      <alignment horizontal="center"/>
    </xf>
    <xf numFmtId="0" fontId="2" fillId="0" borderId="2" xfId="0" applyFont="1" applyBorder="1" applyAlignment="1">
      <alignment horizontal="center" vertical="center" wrapText="1"/>
    </xf>
    <xf numFmtId="0" fontId="0" fillId="0" borderId="3" xfId="0" applyBorder="1" applyAlignment="1">
      <alignment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3" xfId="0" applyFont="1" applyBorder="1" applyAlignment="1">
      <alignment horizontal="center" vertical="center" wrapText="1"/>
    </xf>
  </cellXfs>
  <cellStyles count="6">
    <cellStyle name="Excel Built-in Normal" xfId="3"/>
    <cellStyle name="Moneda 2" xfId="4"/>
    <cellStyle name="Normal" xfId="0" builtinId="0"/>
    <cellStyle name="Normal 2" xfId="1"/>
    <cellStyle name="Normal 5" xfId="2"/>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5"/>
  <sheetViews>
    <sheetView showGridLines="0" tabSelected="1" topLeftCell="A68" zoomScaleNormal="100" workbookViewId="0">
      <selection activeCell="E70" sqref="E70"/>
    </sheetView>
  </sheetViews>
  <sheetFormatPr baseColWidth="10" defaultColWidth="11.42578125" defaultRowHeight="12.75" x14ac:dyDescent="0.2"/>
  <cols>
    <col min="1" max="1" width="2.7109375" style="1" customWidth="1"/>
    <col min="2" max="2" width="39.85546875" style="1" customWidth="1"/>
    <col min="3" max="3" width="10.7109375" style="1" customWidth="1"/>
    <col min="4" max="4" width="12.5703125" style="1" customWidth="1"/>
    <col min="5" max="5" width="29.7109375" style="1" customWidth="1"/>
    <col min="6" max="6" width="10.7109375" style="15" customWidth="1"/>
    <col min="7" max="7" width="71.42578125" style="1" customWidth="1"/>
    <col min="8" max="8" width="18.7109375" style="1" customWidth="1"/>
    <col min="9" max="9" width="35.7109375" style="1" customWidth="1"/>
    <col min="10" max="10" width="2" style="1" customWidth="1"/>
    <col min="11" max="16384" width="11.42578125" style="2"/>
  </cols>
  <sheetData>
    <row r="1" spans="1:10" x14ac:dyDescent="0.2">
      <c r="A1" s="9"/>
      <c r="B1" s="10"/>
      <c r="C1" s="10"/>
      <c r="D1" s="10"/>
      <c r="E1" s="10"/>
      <c r="F1" s="13"/>
      <c r="G1" s="10"/>
      <c r="H1" s="10"/>
      <c r="I1" s="10"/>
      <c r="J1" s="11"/>
    </row>
    <row r="2" spans="1:10" x14ac:dyDescent="0.2">
      <c r="A2" s="3"/>
      <c r="B2" s="72" t="s">
        <v>78</v>
      </c>
      <c r="C2" s="77" t="s">
        <v>79</v>
      </c>
      <c r="D2" s="77"/>
      <c r="E2" s="77"/>
      <c r="F2" s="77"/>
      <c r="G2" s="77"/>
      <c r="H2" s="77" t="s">
        <v>81</v>
      </c>
      <c r="I2" s="78">
        <v>2</v>
      </c>
      <c r="J2" s="4"/>
    </row>
    <row r="3" spans="1:10" ht="22.5" customHeight="1" x14ac:dyDescent="0.2">
      <c r="A3" s="3"/>
      <c r="B3" s="72"/>
      <c r="C3" s="77"/>
      <c r="D3" s="77"/>
      <c r="E3" s="77"/>
      <c r="F3" s="77"/>
      <c r="G3" s="77"/>
      <c r="H3" s="77"/>
      <c r="I3" s="78"/>
      <c r="J3" s="4"/>
    </row>
    <row r="4" spans="1:10" x14ac:dyDescent="0.2">
      <c r="A4" s="3"/>
      <c r="B4" s="72"/>
      <c r="C4" s="77"/>
      <c r="D4" s="77"/>
      <c r="E4" s="77"/>
      <c r="F4" s="77"/>
      <c r="G4" s="77"/>
      <c r="H4" s="79" t="s">
        <v>80</v>
      </c>
      <c r="I4" s="80">
        <v>43252</v>
      </c>
      <c r="J4" s="4"/>
    </row>
    <row r="5" spans="1:10" x14ac:dyDescent="0.2">
      <c r="A5" s="3"/>
      <c r="B5" s="72"/>
      <c r="C5" s="77"/>
      <c r="D5" s="77"/>
      <c r="E5" s="77"/>
      <c r="F5" s="77"/>
      <c r="G5" s="77"/>
      <c r="H5" s="79"/>
      <c r="I5" s="78"/>
      <c r="J5" s="4"/>
    </row>
    <row r="6" spans="1:10" x14ac:dyDescent="0.2">
      <c r="A6" s="3"/>
      <c r="B6" s="12"/>
      <c r="C6" s="12"/>
      <c r="D6" s="12"/>
      <c r="E6" s="12"/>
      <c r="F6" s="14"/>
      <c r="G6" s="12"/>
      <c r="H6" s="12"/>
      <c r="I6" s="12"/>
      <c r="J6" s="4"/>
    </row>
    <row r="7" spans="1:10" x14ac:dyDescent="0.2">
      <c r="A7" s="3"/>
      <c r="B7" s="12"/>
      <c r="C7" s="12"/>
      <c r="D7" s="12"/>
      <c r="E7" s="12"/>
      <c r="F7" s="14"/>
      <c r="G7" s="12"/>
      <c r="H7" s="12"/>
      <c r="I7" s="12"/>
      <c r="J7" s="4"/>
    </row>
    <row r="8" spans="1:10" ht="45.75" customHeight="1" x14ac:dyDescent="0.2">
      <c r="A8" s="3"/>
      <c r="B8" s="8" t="s">
        <v>0</v>
      </c>
      <c r="C8" s="73" t="s">
        <v>83</v>
      </c>
      <c r="D8" s="74"/>
      <c r="E8" s="74"/>
      <c r="F8" s="74"/>
      <c r="G8" s="75"/>
      <c r="H8" s="8" t="s">
        <v>82</v>
      </c>
      <c r="I8" s="7">
        <v>2022</v>
      </c>
      <c r="J8" s="4"/>
    </row>
    <row r="9" spans="1:10" ht="38.25" customHeight="1" x14ac:dyDescent="0.2">
      <c r="A9" s="3"/>
      <c r="B9" s="8" t="s">
        <v>1</v>
      </c>
      <c r="C9" s="72" t="s">
        <v>2</v>
      </c>
      <c r="D9" s="72"/>
      <c r="E9" s="72"/>
      <c r="F9" s="72"/>
      <c r="G9" s="72"/>
      <c r="H9" s="12"/>
      <c r="I9" s="12"/>
      <c r="J9" s="4"/>
    </row>
    <row r="10" spans="1:10" ht="34.5" customHeight="1" x14ac:dyDescent="0.2">
      <c r="A10" s="3"/>
      <c r="B10" s="8" t="s">
        <v>3</v>
      </c>
      <c r="C10" s="71">
        <v>44651</v>
      </c>
      <c r="D10" s="72"/>
      <c r="E10" s="72"/>
      <c r="F10" s="72"/>
      <c r="G10" s="72"/>
      <c r="H10" s="12"/>
      <c r="I10" s="12"/>
      <c r="J10" s="4"/>
    </row>
    <row r="11" spans="1:10" x14ac:dyDescent="0.2">
      <c r="A11" s="3"/>
      <c r="B11" s="12"/>
      <c r="C11" s="12"/>
      <c r="D11" s="12"/>
      <c r="E11" s="12"/>
      <c r="F11" s="14"/>
      <c r="G11" s="12"/>
      <c r="H11" s="12"/>
      <c r="I11" s="12"/>
      <c r="J11" s="4"/>
    </row>
    <row r="12" spans="1:10" x14ac:dyDescent="0.2">
      <c r="A12" s="3"/>
      <c r="B12" s="12"/>
      <c r="C12" s="12"/>
      <c r="D12" s="12"/>
      <c r="E12" s="12"/>
      <c r="F12" s="14"/>
      <c r="G12" s="12"/>
      <c r="H12" s="12"/>
      <c r="I12" s="12"/>
      <c r="J12" s="4"/>
    </row>
    <row r="13" spans="1:10" ht="12.75" customHeight="1" x14ac:dyDescent="0.2">
      <c r="A13" s="5"/>
      <c r="B13" s="81" t="s">
        <v>4</v>
      </c>
      <c r="C13" s="81" t="s">
        <v>5</v>
      </c>
      <c r="D13" s="81" t="s">
        <v>64</v>
      </c>
      <c r="E13" s="81" t="s">
        <v>6</v>
      </c>
      <c r="F13" s="81" t="s">
        <v>7</v>
      </c>
      <c r="G13" s="81" t="s">
        <v>8</v>
      </c>
      <c r="H13" s="81" t="s">
        <v>9</v>
      </c>
      <c r="I13" s="81" t="s">
        <v>10</v>
      </c>
      <c r="J13" s="6"/>
    </row>
    <row r="14" spans="1:10" ht="20.25" customHeight="1" x14ac:dyDescent="0.2">
      <c r="A14" s="5"/>
      <c r="B14" s="83"/>
      <c r="C14" s="83"/>
      <c r="D14" s="83"/>
      <c r="E14" s="83"/>
      <c r="F14" s="84"/>
      <c r="G14" s="82"/>
      <c r="H14" s="85"/>
      <c r="I14" s="82"/>
      <c r="J14" s="6"/>
    </row>
    <row r="15" spans="1:10" s="21" customFormat="1" ht="157.5" customHeight="1" x14ac:dyDescent="0.2">
      <c r="A15" s="16"/>
      <c r="B15" s="69" t="s">
        <v>106</v>
      </c>
      <c r="C15" s="17">
        <v>44563</v>
      </c>
      <c r="D15" s="18">
        <v>44926</v>
      </c>
      <c r="E15" s="53" t="s">
        <v>189</v>
      </c>
      <c r="F15" s="55">
        <v>0.8</v>
      </c>
      <c r="G15" s="48" t="s">
        <v>159</v>
      </c>
      <c r="H15" s="67" t="s">
        <v>127</v>
      </c>
      <c r="I15" s="19"/>
      <c r="J15" s="20"/>
    </row>
    <row r="16" spans="1:10" s="21" customFormat="1" ht="45" x14ac:dyDescent="0.2">
      <c r="A16" s="16"/>
      <c r="B16" s="70"/>
      <c r="C16" s="17">
        <v>44635</v>
      </c>
      <c r="D16" s="17">
        <v>44926</v>
      </c>
      <c r="E16" s="53" t="s">
        <v>190</v>
      </c>
      <c r="F16" s="55">
        <v>0.25</v>
      </c>
      <c r="G16" s="48" t="s">
        <v>160</v>
      </c>
      <c r="H16" s="67" t="s">
        <v>127</v>
      </c>
      <c r="I16" s="19"/>
      <c r="J16" s="20"/>
    </row>
    <row r="17" spans="1:10" s="21" customFormat="1" ht="33.75" x14ac:dyDescent="0.2">
      <c r="A17" s="16"/>
      <c r="B17" s="70"/>
      <c r="C17" s="18">
        <v>44896</v>
      </c>
      <c r="D17" s="17">
        <v>44926</v>
      </c>
      <c r="E17" s="53" t="s">
        <v>191</v>
      </c>
      <c r="F17" s="56" t="s">
        <v>127</v>
      </c>
      <c r="G17" s="48" t="s">
        <v>161</v>
      </c>
      <c r="H17" s="67" t="s">
        <v>127</v>
      </c>
      <c r="I17" s="19"/>
      <c r="J17" s="20"/>
    </row>
    <row r="18" spans="1:10" s="21" customFormat="1" ht="56.25" x14ac:dyDescent="0.2">
      <c r="A18" s="16"/>
      <c r="B18" s="69" t="s">
        <v>107</v>
      </c>
      <c r="C18" s="17">
        <v>44652</v>
      </c>
      <c r="D18" s="17">
        <v>44926</v>
      </c>
      <c r="E18" s="53" t="s">
        <v>192</v>
      </c>
      <c r="F18" s="55">
        <v>0.25</v>
      </c>
      <c r="G18" s="48" t="s">
        <v>162</v>
      </c>
      <c r="H18" s="67" t="s">
        <v>127</v>
      </c>
      <c r="I18" s="19"/>
      <c r="J18" s="20"/>
    </row>
    <row r="19" spans="1:10" s="21" customFormat="1" ht="45" x14ac:dyDescent="0.2">
      <c r="A19" s="16"/>
      <c r="B19" s="76"/>
      <c r="C19" s="17">
        <v>44563</v>
      </c>
      <c r="D19" s="17">
        <v>44880</v>
      </c>
      <c r="E19" s="53" t="s">
        <v>193</v>
      </c>
      <c r="F19" s="55">
        <v>0.25</v>
      </c>
      <c r="G19" s="48" t="s">
        <v>163</v>
      </c>
      <c r="H19" s="67" t="s">
        <v>127</v>
      </c>
      <c r="I19" s="19"/>
      <c r="J19" s="20"/>
    </row>
    <row r="20" spans="1:10" s="21" customFormat="1" ht="33.75" x14ac:dyDescent="0.2">
      <c r="A20" s="16"/>
      <c r="B20" s="31" t="s">
        <v>108</v>
      </c>
      <c r="C20" s="17">
        <v>44713</v>
      </c>
      <c r="D20" s="17">
        <v>44926</v>
      </c>
      <c r="E20" s="53" t="s">
        <v>194</v>
      </c>
      <c r="F20" s="56" t="s">
        <v>127</v>
      </c>
      <c r="G20" s="48" t="s">
        <v>164</v>
      </c>
      <c r="H20" s="67" t="s">
        <v>127</v>
      </c>
      <c r="I20" s="19"/>
      <c r="J20" s="20"/>
    </row>
    <row r="21" spans="1:10" s="21" customFormat="1" ht="43.5" customHeight="1" x14ac:dyDescent="0.2">
      <c r="A21" s="16"/>
      <c r="B21" s="32" t="s">
        <v>63</v>
      </c>
      <c r="C21" s="17">
        <v>44593</v>
      </c>
      <c r="D21" s="17">
        <v>44620</v>
      </c>
      <c r="E21" s="53" t="s">
        <v>195</v>
      </c>
      <c r="F21" s="56" t="s">
        <v>127</v>
      </c>
      <c r="G21" s="48" t="s">
        <v>165</v>
      </c>
      <c r="H21" s="67" t="s">
        <v>127</v>
      </c>
      <c r="I21" s="19"/>
      <c r="J21" s="20"/>
    </row>
    <row r="22" spans="1:10" s="21" customFormat="1" ht="101.25" x14ac:dyDescent="0.2">
      <c r="A22" s="16"/>
      <c r="B22" s="69" t="s">
        <v>77</v>
      </c>
      <c r="C22" s="17">
        <v>44593</v>
      </c>
      <c r="D22" s="17">
        <v>44620</v>
      </c>
      <c r="E22" s="53" t="s">
        <v>196</v>
      </c>
      <c r="F22" s="55">
        <v>1</v>
      </c>
      <c r="G22" s="48" t="s">
        <v>166</v>
      </c>
      <c r="H22" s="67" t="s">
        <v>127</v>
      </c>
      <c r="I22" s="19"/>
      <c r="J22" s="20"/>
    </row>
    <row r="23" spans="1:10" s="21" customFormat="1" ht="33.75" x14ac:dyDescent="0.2">
      <c r="A23" s="16"/>
      <c r="B23" s="70"/>
      <c r="C23" s="17">
        <v>44683</v>
      </c>
      <c r="D23" s="17" t="s">
        <v>120</v>
      </c>
      <c r="E23" s="53" t="s">
        <v>197</v>
      </c>
      <c r="F23" s="56" t="s">
        <v>127</v>
      </c>
      <c r="G23" s="48" t="s">
        <v>167</v>
      </c>
      <c r="H23" s="67" t="s">
        <v>127</v>
      </c>
      <c r="I23" s="19"/>
      <c r="J23" s="20"/>
    </row>
    <row r="24" spans="1:10" s="21" customFormat="1" ht="45" x14ac:dyDescent="0.2">
      <c r="A24" s="16"/>
      <c r="B24" s="70"/>
      <c r="C24" s="17">
        <v>44621</v>
      </c>
      <c r="D24" s="17">
        <v>44651</v>
      </c>
      <c r="E24" s="53" t="s">
        <v>198</v>
      </c>
      <c r="F24" s="55">
        <v>1</v>
      </c>
      <c r="G24" s="48" t="s">
        <v>168</v>
      </c>
      <c r="H24" s="67" t="s">
        <v>127</v>
      </c>
      <c r="I24" s="19"/>
      <c r="J24" s="20"/>
    </row>
    <row r="25" spans="1:10" s="21" customFormat="1" ht="56.25" x14ac:dyDescent="0.2">
      <c r="A25" s="16"/>
      <c r="B25" s="70"/>
      <c r="C25" s="17">
        <v>44563</v>
      </c>
      <c r="D25" s="17">
        <v>44865</v>
      </c>
      <c r="E25" s="53" t="s">
        <v>199</v>
      </c>
      <c r="F25" s="55">
        <v>0.25</v>
      </c>
      <c r="G25" s="48" t="s">
        <v>169</v>
      </c>
      <c r="H25" s="67" t="s">
        <v>127</v>
      </c>
      <c r="I25" s="19"/>
      <c r="J25" s="20"/>
    </row>
    <row r="26" spans="1:10" s="21" customFormat="1" ht="114" customHeight="1" x14ac:dyDescent="0.2">
      <c r="A26" s="16"/>
      <c r="B26" s="70"/>
      <c r="C26" s="17">
        <v>44563</v>
      </c>
      <c r="D26" s="17">
        <v>44773</v>
      </c>
      <c r="E26" s="53" t="s">
        <v>200</v>
      </c>
      <c r="F26" s="55">
        <v>0.5</v>
      </c>
      <c r="G26" s="48" t="s">
        <v>170</v>
      </c>
      <c r="H26" s="67" t="s">
        <v>127</v>
      </c>
      <c r="I26" s="19"/>
      <c r="J26" s="20"/>
    </row>
    <row r="27" spans="1:10" s="21" customFormat="1" ht="33.75" x14ac:dyDescent="0.2">
      <c r="A27" s="16"/>
      <c r="B27" s="70"/>
      <c r="C27" s="17">
        <v>44713</v>
      </c>
      <c r="D27" s="17">
        <v>44926</v>
      </c>
      <c r="E27" s="53" t="s">
        <v>201</v>
      </c>
      <c r="F27" s="56" t="s">
        <v>127</v>
      </c>
      <c r="G27" s="48" t="s">
        <v>171</v>
      </c>
      <c r="H27" s="67" t="s">
        <v>127</v>
      </c>
      <c r="I27" s="19"/>
      <c r="J27" s="20"/>
    </row>
    <row r="28" spans="1:10" s="21" customFormat="1" ht="22.5" x14ac:dyDescent="0.2">
      <c r="A28" s="16"/>
      <c r="B28" s="70"/>
      <c r="C28" s="17">
        <v>44896</v>
      </c>
      <c r="D28" s="17">
        <v>44926</v>
      </c>
      <c r="E28" s="53" t="s">
        <v>202</v>
      </c>
      <c r="F28" s="55">
        <v>1</v>
      </c>
      <c r="G28" s="48" t="s">
        <v>172</v>
      </c>
      <c r="H28" s="67" t="s">
        <v>127</v>
      </c>
      <c r="I28" s="19"/>
      <c r="J28" s="20"/>
    </row>
    <row r="29" spans="1:10" s="21" customFormat="1" ht="56.25" x14ac:dyDescent="0.2">
      <c r="A29" s="16"/>
      <c r="B29" s="70"/>
      <c r="C29" s="17">
        <v>44563</v>
      </c>
      <c r="D29" s="17">
        <v>44592</v>
      </c>
      <c r="E29" s="53" t="s">
        <v>203</v>
      </c>
      <c r="F29" s="55">
        <v>1</v>
      </c>
      <c r="G29" s="48" t="s">
        <v>173</v>
      </c>
      <c r="H29" s="67" t="s">
        <v>127</v>
      </c>
      <c r="I29" s="19"/>
      <c r="J29" s="20"/>
    </row>
    <row r="30" spans="1:10" s="21" customFormat="1" ht="33.75" x14ac:dyDescent="0.2">
      <c r="A30" s="16"/>
      <c r="B30" s="70"/>
      <c r="C30" s="17">
        <v>44593</v>
      </c>
      <c r="D30" s="17">
        <v>44620</v>
      </c>
      <c r="E30" s="53" t="s">
        <v>204</v>
      </c>
      <c r="F30" s="55">
        <v>1</v>
      </c>
      <c r="G30" s="48" t="s">
        <v>174</v>
      </c>
      <c r="H30" s="67" t="s">
        <v>127</v>
      </c>
      <c r="I30" s="19"/>
      <c r="J30" s="20"/>
    </row>
    <row r="31" spans="1:10" s="21" customFormat="1" ht="22.5" x14ac:dyDescent="0.2">
      <c r="A31" s="16"/>
      <c r="B31" s="70"/>
      <c r="C31" s="17">
        <v>44805</v>
      </c>
      <c r="D31" s="17">
        <v>44834</v>
      </c>
      <c r="E31" s="53" t="s">
        <v>205</v>
      </c>
      <c r="F31" s="56" t="s">
        <v>127</v>
      </c>
      <c r="G31" s="48" t="s">
        <v>175</v>
      </c>
      <c r="H31" s="67" t="s">
        <v>127</v>
      </c>
      <c r="I31" s="19"/>
      <c r="J31" s="20"/>
    </row>
    <row r="32" spans="1:10" s="21" customFormat="1" ht="60.75" customHeight="1" x14ac:dyDescent="0.2">
      <c r="A32" s="16"/>
      <c r="B32" s="70"/>
      <c r="C32" s="17">
        <v>44805</v>
      </c>
      <c r="D32" s="17">
        <v>44834</v>
      </c>
      <c r="E32" s="53" t="s">
        <v>206</v>
      </c>
      <c r="F32" s="56" t="s">
        <v>127</v>
      </c>
      <c r="G32" s="48" t="s">
        <v>176</v>
      </c>
      <c r="H32" s="67" t="s">
        <v>127</v>
      </c>
      <c r="I32" s="19"/>
      <c r="J32" s="20"/>
    </row>
    <row r="33" spans="1:10" s="21" customFormat="1" ht="45" x14ac:dyDescent="0.2">
      <c r="A33" s="16"/>
      <c r="B33" s="70"/>
      <c r="C33" s="17">
        <v>44866</v>
      </c>
      <c r="D33" s="17">
        <v>44895</v>
      </c>
      <c r="E33" s="53" t="s">
        <v>207</v>
      </c>
      <c r="F33" s="56" t="s">
        <v>127</v>
      </c>
      <c r="G33" s="48" t="s">
        <v>177</v>
      </c>
      <c r="H33" s="67" t="s">
        <v>127</v>
      </c>
      <c r="I33" s="19"/>
      <c r="J33" s="20"/>
    </row>
    <row r="34" spans="1:10" s="21" customFormat="1" ht="22.5" x14ac:dyDescent="0.2">
      <c r="A34" s="16"/>
      <c r="B34" s="70"/>
      <c r="C34" s="17">
        <v>44563</v>
      </c>
      <c r="D34" s="17">
        <v>44926</v>
      </c>
      <c r="E34" s="54" t="s">
        <v>208</v>
      </c>
      <c r="F34" s="56" t="s">
        <v>127</v>
      </c>
      <c r="G34" s="48" t="s">
        <v>178</v>
      </c>
      <c r="H34" s="67" t="s">
        <v>127</v>
      </c>
      <c r="I34" s="19"/>
      <c r="J34" s="20"/>
    </row>
    <row r="35" spans="1:10" s="21" customFormat="1" ht="35.25" customHeight="1" x14ac:dyDescent="0.2">
      <c r="A35" s="16"/>
      <c r="B35" s="70"/>
      <c r="C35" s="17">
        <v>44228</v>
      </c>
      <c r="D35" s="17">
        <v>44926</v>
      </c>
      <c r="E35" s="54" t="s">
        <v>209</v>
      </c>
      <c r="F35" s="57">
        <v>0.25</v>
      </c>
      <c r="G35" s="48" t="s">
        <v>179</v>
      </c>
      <c r="H35" s="67" t="s">
        <v>127</v>
      </c>
      <c r="I35" s="19"/>
      <c r="J35" s="20"/>
    </row>
    <row r="36" spans="1:10" s="21" customFormat="1" ht="67.5" x14ac:dyDescent="0.2">
      <c r="A36" s="16"/>
      <c r="B36" s="40" t="s">
        <v>24</v>
      </c>
      <c r="C36" s="17">
        <v>44563</v>
      </c>
      <c r="D36" s="17">
        <v>44926</v>
      </c>
      <c r="E36" s="28" t="s">
        <v>84</v>
      </c>
      <c r="F36" s="57">
        <v>0.25</v>
      </c>
      <c r="G36" s="48" t="s">
        <v>135</v>
      </c>
      <c r="H36" s="49">
        <f>5042028+21420000+11600000+14400000</f>
        <v>52462028</v>
      </c>
      <c r="I36" s="43" t="s">
        <v>136</v>
      </c>
      <c r="J36" s="20"/>
    </row>
    <row r="37" spans="1:10" s="21" customFormat="1" ht="123.75" x14ac:dyDescent="0.2">
      <c r="A37" s="16"/>
      <c r="B37" s="33" t="s">
        <v>25</v>
      </c>
      <c r="C37" s="17">
        <v>44563</v>
      </c>
      <c r="D37" s="17">
        <v>44926</v>
      </c>
      <c r="E37" s="28" t="s">
        <v>85</v>
      </c>
      <c r="F37" s="57">
        <v>0.25</v>
      </c>
      <c r="G37" s="48" t="s">
        <v>137</v>
      </c>
      <c r="H37" s="49">
        <f>35544376+3026519+500000+27181418+1558900</f>
        <v>67811213</v>
      </c>
      <c r="I37" s="43" t="s">
        <v>138</v>
      </c>
      <c r="J37" s="20"/>
    </row>
    <row r="38" spans="1:10" s="21" customFormat="1" ht="102.75" customHeight="1" x14ac:dyDescent="0.2">
      <c r="A38" s="16"/>
      <c r="B38" s="25" t="s">
        <v>14</v>
      </c>
      <c r="C38" s="17" t="s">
        <v>121</v>
      </c>
      <c r="D38" s="17">
        <v>44926</v>
      </c>
      <c r="E38" s="26" t="s">
        <v>42</v>
      </c>
      <c r="F38" s="58">
        <v>0.25</v>
      </c>
      <c r="G38" s="47" t="s">
        <v>122</v>
      </c>
      <c r="H38" s="49">
        <f>82110000+58858919</f>
        <v>140968919</v>
      </c>
      <c r="I38" s="19"/>
      <c r="J38" s="20"/>
    </row>
    <row r="39" spans="1:10" s="21" customFormat="1" ht="181.5" customHeight="1" x14ac:dyDescent="0.2">
      <c r="A39" s="16"/>
      <c r="B39" s="34" t="s">
        <v>15</v>
      </c>
      <c r="C39" s="17" t="s">
        <v>121</v>
      </c>
      <c r="D39" s="17">
        <v>44926</v>
      </c>
      <c r="E39" s="29" t="s">
        <v>86</v>
      </c>
      <c r="F39" s="58">
        <v>0.21</v>
      </c>
      <c r="G39" s="47" t="s">
        <v>123</v>
      </c>
      <c r="H39" s="49">
        <v>20790000</v>
      </c>
      <c r="I39" s="27"/>
      <c r="J39" s="20"/>
    </row>
    <row r="40" spans="1:10" s="21" customFormat="1" ht="22.5" x14ac:dyDescent="0.2">
      <c r="A40" s="16"/>
      <c r="B40" s="41" t="s">
        <v>16</v>
      </c>
      <c r="C40" s="17">
        <v>44593</v>
      </c>
      <c r="D40" s="17">
        <v>44803</v>
      </c>
      <c r="E40" s="29" t="s">
        <v>43</v>
      </c>
      <c r="F40" s="59">
        <v>0.91</v>
      </c>
      <c r="G40" s="52" t="s">
        <v>124</v>
      </c>
      <c r="H40" s="67" t="s">
        <v>127</v>
      </c>
      <c r="I40" s="19"/>
      <c r="J40" s="20"/>
    </row>
    <row r="41" spans="1:10" s="21" customFormat="1" ht="22.5" x14ac:dyDescent="0.2">
      <c r="A41" s="16"/>
      <c r="B41" s="34" t="s">
        <v>17</v>
      </c>
      <c r="C41" s="17">
        <v>44563</v>
      </c>
      <c r="D41" s="17">
        <v>44926</v>
      </c>
      <c r="E41" s="29" t="s">
        <v>44</v>
      </c>
      <c r="F41" s="59">
        <v>0.2</v>
      </c>
      <c r="G41" s="52" t="s">
        <v>125</v>
      </c>
      <c r="H41" s="67" t="s">
        <v>127</v>
      </c>
      <c r="I41" s="19"/>
      <c r="J41" s="20"/>
    </row>
    <row r="42" spans="1:10" s="21" customFormat="1" ht="22.5" x14ac:dyDescent="0.2">
      <c r="A42" s="16"/>
      <c r="B42" s="33" t="s">
        <v>18</v>
      </c>
      <c r="C42" s="17">
        <v>44563</v>
      </c>
      <c r="D42" s="17">
        <v>44926</v>
      </c>
      <c r="E42" s="28" t="s">
        <v>45</v>
      </c>
      <c r="F42" s="59">
        <v>0.2</v>
      </c>
      <c r="G42" s="52" t="s">
        <v>126</v>
      </c>
      <c r="H42" s="67" t="s">
        <v>127</v>
      </c>
      <c r="I42" s="19"/>
      <c r="J42" s="20"/>
    </row>
    <row r="43" spans="1:10" s="21" customFormat="1" ht="22.5" x14ac:dyDescent="0.2">
      <c r="A43" s="16"/>
      <c r="B43" s="34" t="s">
        <v>19</v>
      </c>
      <c r="C43" s="17">
        <v>44621</v>
      </c>
      <c r="D43" s="17">
        <v>44681</v>
      </c>
      <c r="E43" s="29" t="s">
        <v>46</v>
      </c>
      <c r="F43" s="60" t="s">
        <v>127</v>
      </c>
      <c r="G43" s="52" t="s">
        <v>128</v>
      </c>
      <c r="H43" s="67" t="s">
        <v>127</v>
      </c>
      <c r="I43" s="19"/>
      <c r="J43" s="20"/>
    </row>
    <row r="44" spans="1:10" s="21" customFormat="1" ht="67.5" x14ac:dyDescent="0.2">
      <c r="A44" s="16"/>
      <c r="B44" s="34" t="s">
        <v>20</v>
      </c>
      <c r="C44" s="17">
        <v>44563</v>
      </c>
      <c r="D44" s="17">
        <v>44926</v>
      </c>
      <c r="E44" s="29" t="s">
        <v>47</v>
      </c>
      <c r="F44" s="58">
        <v>0.25</v>
      </c>
      <c r="G44" s="52" t="s">
        <v>129</v>
      </c>
      <c r="H44" s="67" t="s">
        <v>127</v>
      </c>
      <c r="I44" s="19"/>
      <c r="J44" s="20"/>
    </row>
    <row r="45" spans="1:10" s="21" customFormat="1" ht="57.75" customHeight="1" x14ac:dyDescent="0.2">
      <c r="A45" s="16"/>
      <c r="B45" s="35" t="s">
        <v>21</v>
      </c>
      <c r="C45" s="17">
        <v>44563</v>
      </c>
      <c r="D45" s="17">
        <v>44926</v>
      </c>
      <c r="E45" s="26" t="s">
        <v>48</v>
      </c>
      <c r="F45" s="58">
        <v>0.25</v>
      </c>
      <c r="G45" s="52" t="s">
        <v>130</v>
      </c>
      <c r="H45" s="67" t="s">
        <v>127</v>
      </c>
      <c r="I45" s="19"/>
      <c r="J45" s="20"/>
    </row>
    <row r="46" spans="1:10" s="21" customFormat="1" ht="101.25" customHeight="1" x14ac:dyDescent="0.2">
      <c r="A46" s="16"/>
      <c r="B46" s="35" t="s">
        <v>109</v>
      </c>
      <c r="C46" s="17">
        <v>44563</v>
      </c>
      <c r="D46" s="17">
        <v>44926</v>
      </c>
      <c r="E46" s="24" t="s">
        <v>87</v>
      </c>
      <c r="F46" s="58">
        <v>0.25</v>
      </c>
      <c r="G46" s="52" t="s">
        <v>131</v>
      </c>
      <c r="H46" s="49">
        <f>2858400+14545000</f>
        <v>17403400</v>
      </c>
      <c r="I46" s="19"/>
      <c r="J46" s="20"/>
    </row>
    <row r="47" spans="1:10" ht="138" customHeight="1" x14ac:dyDescent="0.2">
      <c r="B47" s="35" t="s">
        <v>71</v>
      </c>
      <c r="C47" s="17">
        <v>44621</v>
      </c>
      <c r="D47" s="17">
        <v>44926</v>
      </c>
      <c r="E47" s="24" t="s">
        <v>76</v>
      </c>
      <c r="F47" s="58">
        <v>0.25</v>
      </c>
      <c r="G47" s="22" t="s">
        <v>132</v>
      </c>
      <c r="H47" s="49">
        <f>27432086+35221398.37+2212396.77</f>
        <v>64865881.140000001</v>
      </c>
      <c r="I47" s="61"/>
    </row>
    <row r="48" spans="1:10" ht="22.5" x14ac:dyDescent="0.2">
      <c r="B48" s="36" t="s">
        <v>22</v>
      </c>
      <c r="C48" s="17">
        <v>44563</v>
      </c>
      <c r="D48" s="17">
        <v>44926</v>
      </c>
      <c r="E48" s="23" t="s">
        <v>88</v>
      </c>
      <c r="F48" s="62">
        <v>0.25</v>
      </c>
      <c r="G48" s="22" t="s">
        <v>134</v>
      </c>
      <c r="H48" s="67" t="s">
        <v>127</v>
      </c>
      <c r="I48" s="61"/>
    </row>
    <row r="49" spans="2:9" ht="33.75" x14ac:dyDescent="0.2">
      <c r="B49" s="35" t="s">
        <v>23</v>
      </c>
      <c r="C49" s="17">
        <v>44652</v>
      </c>
      <c r="D49" s="17">
        <v>44926</v>
      </c>
      <c r="E49" s="24" t="s">
        <v>89</v>
      </c>
      <c r="F49" s="60" t="s">
        <v>127</v>
      </c>
      <c r="G49" s="22" t="s">
        <v>133</v>
      </c>
      <c r="H49" s="67" t="s">
        <v>127</v>
      </c>
      <c r="I49" s="61"/>
    </row>
    <row r="50" spans="2:9" ht="101.25" x14ac:dyDescent="0.2">
      <c r="B50" s="33" t="s">
        <v>65</v>
      </c>
      <c r="C50" s="17">
        <v>44563</v>
      </c>
      <c r="D50" s="17">
        <v>44926</v>
      </c>
      <c r="E50" s="28" t="s">
        <v>72</v>
      </c>
      <c r="F50" s="63">
        <v>0.25</v>
      </c>
      <c r="G50" s="22" t="s">
        <v>211</v>
      </c>
      <c r="H50" s="67" t="s">
        <v>127</v>
      </c>
      <c r="I50" s="61"/>
    </row>
    <row r="51" spans="2:9" ht="189.75" customHeight="1" x14ac:dyDescent="0.2">
      <c r="B51" s="33" t="s">
        <v>11</v>
      </c>
      <c r="C51" s="17">
        <v>44563</v>
      </c>
      <c r="D51" s="17">
        <v>44926</v>
      </c>
      <c r="E51" s="28" t="s">
        <v>90</v>
      </c>
      <c r="F51" s="63">
        <v>0.25</v>
      </c>
      <c r="G51" s="22" t="s">
        <v>181</v>
      </c>
      <c r="H51" s="67" t="s">
        <v>127</v>
      </c>
      <c r="I51" s="61"/>
    </row>
    <row r="52" spans="2:9" ht="45" x14ac:dyDescent="0.2">
      <c r="B52" s="33" t="s">
        <v>12</v>
      </c>
      <c r="C52" s="17">
        <v>44563</v>
      </c>
      <c r="D52" s="17">
        <v>44926</v>
      </c>
      <c r="E52" s="28" t="s">
        <v>73</v>
      </c>
      <c r="F52" s="63">
        <v>0.25</v>
      </c>
      <c r="G52" s="22" t="s">
        <v>182</v>
      </c>
      <c r="H52" s="67" t="s">
        <v>127</v>
      </c>
      <c r="I52" s="61"/>
    </row>
    <row r="53" spans="2:9" ht="78.75" x14ac:dyDescent="0.2">
      <c r="B53" s="33" t="s">
        <v>13</v>
      </c>
      <c r="C53" s="17">
        <v>44563</v>
      </c>
      <c r="D53" s="17">
        <v>44926</v>
      </c>
      <c r="E53" s="23" t="s">
        <v>40</v>
      </c>
      <c r="F53" s="63">
        <v>0.25</v>
      </c>
      <c r="G53" s="22" t="s">
        <v>183</v>
      </c>
      <c r="H53" s="67" t="s">
        <v>127</v>
      </c>
      <c r="I53" s="61"/>
    </row>
    <row r="54" spans="2:9" ht="33.75" x14ac:dyDescent="0.2">
      <c r="B54" s="33" t="s">
        <v>66</v>
      </c>
      <c r="C54" s="17">
        <v>44563</v>
      </c>
      <c r="D54" s="17">
        <v>44926</v>
      </c>
      <c r="E54" s="23" t="s">
        <v>41</v>
      </c>
      <c r="F54" s="63">
        <v>0.25</v>
      </c>
      <c r="G54" s="22" t="s">
        <v>184</v>
      </c>
      <c r="H54" s="67" t="s">
        <v>127</v>
      </c>
      <c r="I54" s="61"/>
    </row>
    <row r="55" spans="2:9" ht="90" x14ac:dyDescent="0.2">
      <c r="B55" s="33" t="s">
        <v>67</v>
      </c>
      <c r="C55" s="17">
        <v>44563</v>
      </c>
      <c r="D55" s="17">
        <v>44926</v>
      </c>
      <c r="E55" s="23" t="s">
        <v>74</v>
      </c>
      <c r="F55" s="63">
        <v>0.25</v>
      </c>
      <c r="G55" s="22" t="s">
        <v>185</v>
      </c>
      <c r="H55" s="67" t="s">
        <v>127</v>
      </c>
      <c r="I55" s="61"/>
    </row>
    <row r="56" spans="2:9" ht="135" x14ac:dyDescent="0.2">
      <c r="B56" s="36" t="s">
        <v>68</v>
      </c>
      <c r="C56" s="17">
        <v>44563</v>
      </c>
      <c r="D56" s="17">
        <v>44926</v>
      </c>
      <c r="E56" s="30" t="s">
        <v>91</v>
      </c>
      <c r="F56" s="63">
        <v>0.25</v>
      </c>
      <c r="G56" s="22" t="s">
        <v>210</v>
      </c>
      <c r="H56" s="67" t="s">
        <v>127</v>
      </c>
      <c r="I56" s="61"/>
    </row>
    <row r="57" spans="2:9" ht="90" x14ac:dyDescent="0.2">
      <c r="B57" s="37" t="s">
        <v>69</v>
      </c>
      <c r="C57" s="17">
        <v>44563</v>
      </c>
      <c r="D57" s="17">
        <v>44926</v>
      </c>
      <c r="E57" s="22" t="s">
        <v>75</v>
      </c>
      <c r="F57" s="63">
        <v>0.25</v>
      </c>
      <c r="G57" s="22" t="s">
        <v>180</v>
      </c>
      <c r="H57" s="67" t="s">
        <v>127</v>
      </c>
      <c r="I57" s="61"/>
    </row>
    <row r="58" spans="2:9" ht="33.75" x14ac:dyDescent="0.2">
      <c r="B58" s="37" t="s">
        <v>110</v>
      </c>
      <c r="C58" s="17">
        <v>44563</v>
      </c>
      <c r="D58" s="17">
        <v>44926</v>
      </c>
      <c r="E58" s="22" t="s">
        <v>92</v>
      </c>
      <c r="F58" s="63">
        <v>0.25</v>
      </c>
      <c r="G58" s="22" t="s">
        <v>186</v>
      </c>
      <c r="H58" s="67" t="s">
        <v>127</v>
      </c>
      <c r="I58" s="61"/>
    </row>
    <row r="59" spans="2:9" ht="45" x14ac:dyDescent="0.2">
      <c r="B59" s="37" t="s">
        <v>70</v>
      </c>
      <c r="C59" s="17">
        <v>44563</v>
      </c>
      <c r="D59" s="17">
        <v>44926</v>
      </c>
      <c r="E59" s="22" t="s">
        <v>93</v>
      </c>
      <c r="F59" s="63">
        <v>0.25</v>
      </c>
      <c r="G59" s="22" t="s">
        <v>187</v>
      </c>
      <c r="H59" s="67" t="s">
        <v>127</v>
      </c>
      <c r="I59" s="61"/>
    </row>
    <row r="60" spans="2:9" ht="67.5" x14ac:dyDescent="0.2">
      <c r="B60" s="36" t="s">
        <v>111</v>
      </c>
      <c r="C60" s="17">
        <v>44563</v>
      </c>
      <c r="D60" s="17">
        <v>44926</v>
      </c>
      <c r="E60" s="30" t="s">
        <v>94</v>
      </c>
      <c r="F60" s="63">
        <v>0.25</v>
      </c>
      <c r="G60" s="22" t="s">
        <v>188</v>
      </c>
      <c r="H60" s="67" t="s">
        <v>127</v>
      </c>
      <c r="I60" s="61"/>
    </row>
    <row r="61" spans="2:9" ht="33.75" x14ac:dyDescent="0.2">
      <c r="B61" s="33" t="s">
        <v>26</v>
      </c>
      <c r="C61" s="17">
        <v>44563</v>
      </c>
      <c r="D61" s="17">
        <v>44926</v>
      </c>
      <c r="E61" s="28" t="s">
        <v>49</v>
      </c>
      <c r="F61" s="64">
        <v>0.25</v>
      </c>
      <c r="G61" s="22" t="s">
        <v>212</v>
      </c>
      <c r="H61" s="67" t="s">
        <v>127</v>
      </c>
      <c r="I61" s="61"/>
    </row>
    <row r="62" spans="2:9" ht="22.5" x14ac:dyDescent="0.2">
      <c r="B62" s="33" t="s">
        <v>27</v>
      </c>
      <c r="C62" s="17">
        <v>44563</v>
      </c>
      <c r="D62" s="17">
        <v>44926</v>
      </c>
      <c r="E62" s="28" t="s">
        <v>50</v>
      </c>
      <c r="F62" s="64">
        <v>0.25</v>
      </c>
      <c r="G62" s="65" t="s">
        <v>213</v>
      </c>
      <c r="H62" s="67" t="s">
        <v>127</v>
      </c>
      <c r="I62" s="61"/>
    </row>
    <row r="63" spans="2:9" ht="22.5" x14ac:dyDescent="0.2">
      <c r="B63" s="33" t="s">
        <v>28</v>
      </c>
      <c r="C63" s="17">
        <v>44563</v>
      </c>
      <c r="D63" s="17">
        <v>44926</v>
      </c>
      <c r="E63" s="28" t="s">
        <v>51</v>
      </c>
      <c r="F63" s="64">
        <v>0.25</v>
      </c>
      <c r="G63" s="65" t="s">
        <v>214</v>
      </c>
      <c r="H63" s="67" t="s">
        <v>127</v>
      </c>
      <c r="I63" s="61"/>
    </row>
    <row r="64" spans="2:9" ht="22.5" x14ac:dyDescent="0.2">
      <c r="B64" s="33" t="s">
        <v>29</v>
      </c>
      <c r="C64" s="17">
        <v>44563</v>
      </c>
      <c r="D64" s="17">
        <v>44926</v>
      </c>
      <c r="E64" s="28" t="s">
        <v>52</v>
      </c>
      <c r="F64" s="64">
        <v>0.25</v>
      </c>
      <c r="G64" s="61" t="s">
        <v>216</v>
      </c>
      <c r="H64" s="67" t="s">
        <v>127</v>
      </c>
      <c r="I64" s="61"/>
    </row>
    <row r="65" spans="2:9" ht="22.5" x14ac:dyDescent="0.2">
      <c r="B65" s="40" t="s">
        <v>30</v>
      </c>
      <c r="C65" s="17">
        <v>44563</v>
      </c>
      <c r="D65" s="17">
        <v>44926</v>
      </c>
      <c r="E65" s="28" t="s">
        <v>53</v>
      </c>
      <c r="F65" s="64">
        <v>0.25</v>
      </c>
      <c r="G65" s="65" t="s">
        <v>215</v>
      </c>
      <c r="H65" s="67" t="s">
        <v>127</v>
      </c>
      <c r="I65" s="61"/>
    </row>
    <row r="66" spans="2:9" ht="56.25" x14ac:dyDescent="0.2">
      <c r="B66" s="33" t="s">
        <v>36</v>
      </c>
      <c r="C66" s="17">
        <v>44563</v>
      </c>
      <c r="D66" s="17">
        <v>44926</v>
      </c>
      <c r="E66" s="42" t="s">
        <v>95</v>
      </c>
      <c r="F66" s="64">
        <v>0.25</v>
      </c>
      <c r="G66" s="65" t="s">
        <v>147</v>
      </c>
      <c r="H66" s="67" t="s">
        <v>127</v>
      </c>
      <c r="I66" s="61"/>
    </row>
    <row r="67" spans="2:9" ht="51" customHeight="1" x14ac:dyDescent="0.2">
      <c r="B67" s="33" t="s">
        <v>37</v>
      </c>
      <c r="C67" s="17">
        <v>44563</v>
      </c>
      <c r="D67" s="17">
        <v>44926</v>
      </c>
      <c r="E67" s="42" t="s">
        <v>96</v>
      </c>
      <c r="F67" s="64">
        <v>0.25</v>
      </c>
      <c r="G67" s="46" t="s">
        <v>148</v>
      </c>
      <c r="H67" s="67" t="s">
        <v>127</v>
      </c>
      <c r="I67" s="61"/>
    </row>
    <row r="68" spans="2:9" ht="41.25" customHeight="1" x14ac:dyDescent="0.2">
      <c r="B68" s="68" t="s">
        <v>38</v>
      </c>
      <c r="C68" s="17">
        <v>44563</v>
      </c>
      <c r="D68" s="17">
        <v>44926</v>
      </c>
      <c r="E68" s="42" t="s">
        <v>59</v>
      </c>
      <c r="F68" s="64">
        <v>0.25</v>
      </c>
      <c r="G68" s="65" t="s">
        <v>146</v>
      </c>
      <c r="H68" s="67" t="s">
        <v>127</v>
      </c>
      <c r="I68" s="61"/>
    </row>
    <row r="69" spans="2:9" ht="90" x14ac:dyDescent="0.2">
      <c r="B69" s="68"/>
      <c r="C69" s="17">
        <v>44563</v>
      </c>
      <c r="D69" s="17">
        <v>44926</v>
      </c>
      <c r="E69" s="42" t="s">
        <v>60</v>
      </c>
      <c r="F69" s="64">
        <v>0.25</v>
      </c>
      <c r="G69" s="65" t="s">
        <v>149</v>
      </c>
      <c r="H69" s="67" t="s">
        <v>127</v>
      </c>
      <c r="I69" s="61"/>
    </row>
    <row r="70" spans="2:9" ht="77.25" customHeight="1" x14ac:dyDescent="0.2">
      <c r="B70" s="68" t="s">
        <v>39</v>
      </c>
      <c r="C70" s="17">
        <v>44563</v>
      </c>
      <c r="D70" s="17">
        <v>44926</v>
      </c>
      <c r="E70" s="42" t="s">
        <v>97</v>
      </c>
      <c r="F70" s="64">
        <v>0.25</v>
      </c>
      <c r="G70" s="46" t="s">
        <v>144</v>
      </c>
      <c r="H70" s="67" t="s">
        <v>127</v>
      </c>
      <c r="I70" s="61"/>
    </row>
    <row r="71" spans="2:9" ht="67.5" x14ac:dyDescent="0.2">
      <c r="B71" s="68"/>
      <c r="C71" s="17">
        <v>44563</v>
      </c>
      <c r="D71" s="17">
        <v>44926</v>
      </c>
      <c r="E71" s="42" t="s">
        <v>61</v>
      </c>
      <c r="F71" s="64">
        <v>0.25</v>
      </c>
      <c r="G71" s="50" t="s">
        <v>145</v>
      </c>
      <c r="H71" s="67" t="s">
        <v>127</v>
      </c>
      <c r="I71" s="61"/>
    </row>
    <row r="72" spans="2:9" ht="45" x14ac:dyDescent="0.2">
      <c r="B72" s="68"/>
      <c r="C72" s="17">
        <v>44563</v>
      </c>
      <c r="D72" s="17">
        <v>44926</v>
      </c>
      <c r="E72" s="46" t="s">
        <v>62</v>
      </c>
      <c r="F72" s="64">
        <v>0.25</v>
      </c>
      <c r="G72" s="51" t="s">
        <v>158</v>
      </c>
      <c r="H72" s="67" t="s">
        <v>127</v>
      </c>
      <c r="I72" s="61"/>
    </row>
    <row r="73" spans="2:9" ht="56.25" x14ac:dyDescent="0.2">
      <c r="B73" s="44" t="s">
        <v>31</v>
      </c>
      <c r="C73" s="17">
        <v>44563</v>
      </c>
      <c r="D73" s="17">
        <v>44926</v>
      </c>
      <c r="E73" s="45" t="s">
        <v>54</v>
      </c>
      <c r="F73" s="66">
        <v>0.25</v>
      </c>
      <c r="G73" s="22" t="s">
        <v>139</v>
      </c>
      <c r="H73" s="67" t="s">
        <v>127</v>
      </c>
      <c r="I73" s="61"/>
    </row>
    <row r="74" spans="2:9" ht="121.5" customHeight="1" x14ac:dyDescent="0.2">
      <c r="B74" s="38" t="s">
        <v>32</v>
      </c>
      <c r="C74" s="17">
        <v>44563</v>
      </c>
      <c r="D74" s="17">
        <v>44926</v>
      </c>
      <c r="E74" s="43" t="s">
        <v>55</v>
      </c>
      <c r="F74" s="66">
        <v>0.25</v>
      </c>
      <c r="G74" s="22" t="s">
        <v>143</v>
      </c>
      <c r="H74" s="67" t="s">
        <v>127</v>
      </c>
      <c r="I74" s="61"/>
    </row>
    <row r="75" spans="2:9" ht="33" customHeight="1" x14ac:dyDescent="0.2">
      <c r="B75" s="38" t="s">
        <v>33</v>
      </c>
      <c r="C75" s="17">
        <v>44563</v>
      </c>
      <c r="D75" s="17">
        <v>44926</v>
      </c>
      <c r="E75" s="43" t="s">
        <v>56</v>
      </c>
      <c r="F75" s="66">
        <v>0.25</v>
      </c>
      <c r="G75" s="22" t="s">
        <v>142</v>
      </c>
      <c r="H75" s="67" t="s">
        <v>127</v>
      </c>
      <c r="I75" s="61"/>
    </row>
    <row r="76" spans="2:9" ht="45" x14ac:dyDescent="0.2">
      <c r="B76" s="38" t="s">
        <v>34</v>
      </c>
      <c r="C76" s="17">
        <v>44563</v>
      </c>
      <c r="D76" s="17">
        <v>44926</v>
      </c>
      <c r="E76" s="27" t="s">
        <v>57</v>
      </c>
      <c r="F76" s="66">
        <v>0.25</v>
      </c>
      <c r="G76" s="22" t="s">
        <v>140</v>
      </c>
      <c r="H76" s="67" t="s">
        <v>127</v>
      </c>
      <c r="I76" s="61"/>
    </row>
    <row r="77" spans="2:9" ht="45" x14ac:dyDescent="0.2">
      <c r="B77" s="38" t="s">
        <v>35</v>
      </c>
      <c r="C77" s="17">
        <v>44563</v>
      </c>
      <c r="D77" s="17">
        <v>44926</v>
      </c>
      <c r="E77" s="27" t="s">
        <v>58</v>
      </c>
      <c r="F77" s="66">
        <v>0.25</v>
      </c>
      <c r="G77" s="22" t="s">
        <v>141</v>
      </c>
      <c r="H77" s="67" t="s">
        <v>127</v>
      </c>
      <c r="I77" s="61"/>
    </row>
    <row r="78" spans="2:9" ht="138.75" customHeight="1" x14ac:dyDescent="0.2">
      <c r="B78" s="39" t="s">
        <v>112</v>
      </c>
      <c r="C78" s="17">
        <v>44563</v>
      </c>
      <c r="D78" s="17">
        <v>44926</v>
      </c>
      <c r="E78" s="28" t="s">
        <v>98</v>
      </c>
      <c r="F78" s="64">
        <v>0.25</v>
      </c>
      <c r="G78" s="22" t="s">
        <v>153</v>
      </c>
      <c r="H78" s="67" t="s">
        <v>127</v>
      </c>
      <c r="I78" s="61"/>
    </row>
    <row r="79" spans="2:9" ht="213.75" x14ac:dyDescent="0.2">
      <c r="B79" s="39" t="s">
        <v>113</v>
      </c>
      <c r="C79" s="17">
        <v>44563</v>
      </c>
      <c r="D79" s="17">
        <v>44926</v>
      </c>
      <c r="E79" s="28" t="s">
        <v>99</v>
      </c>
      <c r="F79" s="64">
        <v>0.25</v>
      </c>
      <c r="G79" s="22" t="s">
        <v>154</v>
      </c>
      <c r="H79" s="67" t="s">
        <v>127</v>
      </c>
      <c r="I79" s="61"/>
    </row>
    <row r="80" spans="2:9" ht="191.25" x14ac:dyDescent="0.2">
      <c r="B80" s="39" t="s">
        <v>114</v>
      </c>
      <c r="C80" s="17">
        <v>44563</v>
      </c>
      <c r="D80" s="17">
        <v>44926</v>
      </c>
      <c r="E80" s="28" t="s">
        <v>100</v>
      </c>
      <c r="F80" s="64">
        <v>0.25</v>
      </c>
      <c r="G80" s="22" t="s">
        <v>155</v>
      </c>
      <c r="H80" s="67" t="s">
        <v>127</v>
      </c>
      <c r="I80" s="61"/>
    </row>
    <row r="81" spans="2:9" ht="90" customHeight="1" x14ac:dyDescent="0.2">
      <c r="B81" s="39" t="s">
        <v>115</v>
      </c>
      <c r="C81" s="17">
        <v>44563</v>
      </c>
      <c r="D81" s="17">
        <v>44926</v>
      </c>
      <c r="E81" s="28" t="s">
        <v>101</v>
      </c>
      <c r="F81" s="64">
        <v>0.25</v>
      </c>
      <c r="G81" s="22" t="s">
        <v>157</v>
      </c>
      <c r="H81" s="67" t="s">
        <v>127</v>
      </c>
      <c r="I81" s="61"/>
    </row>
    <row r="82" spans="2:9" ht="112.5" x14ac:dyDescent="0.2">
      <c r="B82" s="39" t="s">
        <v>116</v>
      </c>
      <c r="C82" s="17">
        <v>44563</v>
      </c>
      <c r="D82" s="17">
        <v>44926</v>
      </c>
      <c r="E82" s="28" t="s">
        <v>102</v>
      </c>
      <c r="F82" s="64">
        <v>0.25</v>
      </c>
      <c r="G82" s="22" t="s">
        <v>156</v>
      </c>
      <c r="H82" s="67" t="s">
        <v>127</v>
      </c>
      <c r="I82" s="61"/>
    </row>
    <row r="83" spans="2:9" ht="67.5" x14ac:dyDescent="0.2">
      <c r="B83" s="39" t="s">
        <v>117</v>
      </c>
      <c r="C83" s="17">
        <v>44563</v>
      </c>
      <c r="D83" s="17">
        <v>44926</v>
      </c>
      <c r="E83" s="28" t="s">
        <v>103</v>
      </c>
      <c r="F83" s="64">
        <v>0.25</v>
      </c>
      <c r="G83" s="22" t="s">
        <v>150</v>
      </c>
      <c r="H83" s="67" t="s">
        <v>127</v>
      </c>
      <c r="I83" s="61"/>
    </row>
    <row r="84" spans="2:9" ht="78.75" x14ac:dyDescent="0.2">
      <c r="B84" s="39" t="s">
        <v>118</v>
      </c>
      <c r="C84" s="17">
        <v>44713</v>
      </c>
      <c r="D84" s="17">
        <v>44910</v>
      </c>
      <c r="E84" s="28" t="s">
        <v>104</v>
      </c>
      <c r="F84" s="64">
        <v>0.25</v>
      </c>
      <c r="G84" s="22" t="s">
        <v>151</v>
      </c>
      <c r="H84" s="67" t="s">
        <v>127</v>
      </c>
      <c r="I84" s="61"/>
    </row>
    <row r="85" spans="2:9" ht="45" x14ac:dyDescent="0.2">
      <c r="B85" s="39" t="s">
        <v>119</v>
      </c>
      <c r="C85" s="17">
        <v>44563</v>
      </c>
      <c r="D85" s="17">
        <v>44926</v>
      </c>
      <c r="E85" s="28" t="s">
        <v>105</v>
      </c>
      <c r="F85" s="64">
        <v>0.25</v>
      </c>
      <c r="G85" s="22" t="s">
        <v>152</v>
      </c>
      <c r="H85" s="61" t="s">
        <v>127</v>
      </c>
      <c r="I85" s="61"/>
    </row>
  </sheetData>
  <mergeCells count="22">
    <mergeCell ref="H2:H3"/>
    <mergeCell ref="I2:I3"/>
    <mergeCell ref="H4:H5"/>
    <mergeCell ref="I4:I5"/>
    <mergeCell ref="B15:B17"/>
    <mergeCell ref="C2:G5"/>
    <mergeCell ref="B2:B5"/>
    <mergeCell ref="I13:I14"/>
    <mergeCell ref="B13:B14"/>
    <mergeCell ref="C13:C14"/>
    <mergeCell ref="D13:D14"/>
    <mergeCell ref="E13:E14"/>
    <mergeCell ref="F13:F14"/>
    <mergeCell ref="G13:G14"/>
    <mergeCell ref="H13:H14"/>
    <mergeCell ref="B68:B69"/>
    <mergeCell ref="B70:B72"/>
    <mergeCell ref="B22:B35"/>
    <mergeCell ref="C10:G10"/>
    <mergeCell ref="C8:G8"/>
    <mergeCell ref="C9:G9"/>
    <mergeCell ref="B18:B19"/>
  </mergeCells>
  <printOptions horizontalCentered="1" verticalCentered="1" gridLinesSet="0"/>
  <pageMargins left="0.19685039370078741" right="0" top="0.19685039370078741" bottom="0.19685039370078741" header="0.51181102362204722" footer="0.51181102362204722"/>
  <pageSetup paperSize="5"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DEG-021</vt:lpstr>
      <vt:lpstr>'DEG-021'!Área_de_impresión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Shirley Giraldo Cadavid</cp:lastModifiedBy>
  <cp:lastPrinted>2022-04-20T15:50:32Z</cp:lastPrinted>
  <dcterms:created xsi:type="dcterms:W3CDTF">2020-06-12T19:04:07Z</dcterms:created>
  <dcterms:modified xsi:type="dcterms:W3CDTF">2022-04-20T15:50:35Z</dcterms:modified>
</cp:coreProperties>
</file>