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D:\Downloads\"/>
    </mc:Choice>
  </mc:AlternateContent>
  <xr:revisionPtr revIDLastSave="0" documentId="13_ncr:1_{432C1BBF-2648-4613-98AF-4A527D6FC622}" xr6:coauthVersionLast="47" xr6:coauthVersionMax="47" xr10:uidLastSave="{00000000-0000-0000-0000-000000000000}"/>
  <bookViews>
    <workbookView xWindow="-120" yWindow="-120" windowWidth="20730" windowHeight="11160" xr2:uid="{00000000-000D-0000-FFFF-FFFF00000000}"/>
  </bookViews>
  <sheets>
    <sheet name="DEG-021" sheetId="1" r:id="rId1"/>
  </sheets>
  <definedNames>
    <definedName name="_xlnm.Print_Area" localSheetId="0">'DEG-021'!$A$1:$J$46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47" i="1" l="1"/>
  <c r="H46" i="1"/>
  <c r="H38" i="1"/>
  <c r="H37" i="1"/>
  <c r="H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s>
  <commentList>
    <comment ref="B13" authorId="0" shapeId="0" xr:uid="{00000000-0006-0000-0000-000001000000}">
      <text>
        <r>
          <rPr>
            <sz val="9"/>
            <color indexed="81"/>
            <rFont val="Tahoma"/>
            <family val="2"/>
          </rPr>
          <t>Nombre de la acción: Básicamente, recoge el mismo nombre registrado en la columna 1.4 de la Forma DEG-022</t>
        </r>
      </text>
    </comment>
    <comment ref="C13" authorId="0" shapeId="0" xr:uid="{00000000-0006-0000-0000-000002000000}">
      <text>
        <r>
          <rPr>
            <sz val="9"/>
            <color indexed="81"/>
            <rFont val="Tahoma"/>
            <family val="2"/>
          </rPr>
          <t>Fecha de Inicio: Corresponde a la fecha en la cual se inicia la acción</t>
        </r>
      </text>
    </comment>
    <comment ref="D13" authorId="0" shapeId="0" xr:uid="{00000000-0006-0000-0000-000003000000}">
      <text>
        <r>
          <rPr>
            <sz val="9"/>
            <color indexed="81"/>
            <rFont val="Tahoma"/>
            <family val="2"/>
          </rPr>
          <t>Fecha de Terminación: Corresponde a la fecha en la cual finalizará la acción</t>
        </r>
      </text>
    </comment>
    <comment ref="E13" authorId="0" shapeId="0" xr:uid="{00000000-0006-0000-0000-000004000000}">
      <text>
        <r>
          <rPr>
            <sz val="9"/>
            <color indexed="81"/>
            <rFont val="Tahoma"/>
            <family val="2"/>
          </rPr>
          <t>Meta Física Propuesta: Son las mismas metas identificadas en el formato de formulación del plan de acción</t>
        </r>
      </text>
    </comment>
    <comment ref="F13" authorId="0" shapeId="0" xr:uid="{00000000-0006-0000-0000-000005000000}">
      <text>
        <r>
          <rPr>
            <sz val="9"/>
            <color indexed="81"/>
            <rFont val="Tahoma"/>
            <family val="2"/>
          </rPr>
          <t>Porcentaje de ejecución: Corresponde al  avance físico de la meta hasta la fecha de corte</t>
        </r>
      </text>
    </comment>
    <comment ref="G13" authorId="0" shapeId="0" xr:uid="{00000000-0006-0000-0000-000006000000}">
      <text>
        <r>
          <rPr>
            <sz val="9"/>
            <color indexed="81"/>
            <rFont val="Tahoma"/>
            <family val="2"/>
          </rPr>
          <t>Logros de Ejecución: Colocar en forma detallada los logros obtenidos con la ejecución de la acción</t>
        </r>
      </text>
    </comment>
    <comment ref="H13" authorId="0" shapeId="0" xr:uid="{00000000-0006-0000-0000-000007000000}">
      <text>
        <r>
          <rPr>
            <sz val="9"/>
            <color indexed="81"/>
            <rFont val="Tahoma"/>
            <family val="2"/>
          </rPr>
          <t>Valor ejecutado: Corresponde al recurso utilizado para la ejecución de la acción (gastos de funcionamiento).</t>
        </r>
      </text>
    </comment>
    <comment ref="I13" authorId="0" shapeId="0" xr:uid="{00000000-0006-0000-0000-000008000000}">
      <text>
        <r>
          <rPr>
            <sz val="9"/>
            <color indexed="81"/>
            <rFont val="Tahoma"/>
            <family val="2"/>
          </rPr>
          <t>Observaciones: Para complementar la información del seguimiento a las acciones es importante registrar en esta columna la cuantificación del retraso (en días) y una breve descripción de sus causas, en caso de ser pertinentes, así como cualquier otra explicación que sea importante registrar (justificar por qué no se cumplió con la meta, indicar si la acción finalizó sin llegar un porcentaje del 100% y por qué, entre otros</t>
        </r>
      </text>
    </comment>
  </commentList>
</comments>
</file>

<file path=xl/sharedStrings.xml><?xml version="1.0" encoding="utf-8"?>
<sst xmlns="http://schemas.openxmlformats.org/spreadsheetml/2006/main" count="282" uniqueCount="217">
  <si>
    <t>1.1. NOMBRE DE LA DEPENDENCIA O ENTIDAD:</t>
  </si>
  <si>
    <t>1.2. ELABORADO POR:</t>
  </si>
  <si>
    <t>AGRIPINA POLO IGIRIO</t>
  </si>
  <si>
    <t>1.3. FECHA DE CORTE DE LA INFORMACIÓN:</t>
  </si>
  <si>
    <t>1.4. NOMBRE DE LA ACCIÓN</t>
  </si>
  <si>
    <t>1.5 FECHA DE INICIO</t>
  </si>
  <si>
    <t>1.7. META FÍSICA PROPUESTA</t>
  </si>
  <si>
    <t>1.8. % DE EJECUCIÓN</t>
  </si>
  <si>
    <t>1.9. LOGROS  DE EJECUCIÓN</t>
  </si>
  <si>
    <t>1.10 VALOR EJECUTADO</t>
  </si>
  <si>
    <t>1.11. OBSERVACIONES</t>
  </si>
  <si>
    <t>CADUCIDAD  DE COMPARENDOS</t>
  </si>
  <si>
    <t>ARCHIVO FÍSICO DE COMPARENDOS FISICOS Y EXPEDIENTES DE EMBRIAGUEZ DEL PROCESO CONTRAVENCIONAL</t>
  </si>
  <si>
    <t>CUMPLIMIENTO DE TERMINOS EN LA GESTION DEL PROCESO CONTRAVENCIONAL DE TRANSITO</t>
  </si>
  <si>
    <t>IMPLEMENTACIÓN DEL SISTEMA DE GESTIÓN DOCUMENTAL</t>
  </si>
  <si>
    <t>IMPLEMENTACIÓN DEL SISTEMA DE GESTIÓN DE SEGURIDAD Y SALUD EN EL TRABAJO</t>
  </si>
  <si>
    <t>EVALUACION DESEMPEÑO LABORAL</t>
  </si>
  <si>
    <t xml:space="preserve"> PLAN DE BIENESTAR SOCIAL</t>
  </si>
  <si>
    <t>PLAN DE CAPACITACION</t>
  </si>
  <si>
    <t>MANUAL DE FUNCIONES DE LA ENTIDAD</t>
  </si>
  <si>
    <t>SEGUIMIENTO A LAS ÓRDENES DE PAGO</t>
  </si>
  <si>
    <t>RENDICIÓN DE CUENTAS A LOS ENTES DE CONTROL</t>
  </si>
  <si>
    <t>INGRESOS</t>
  </si>
  <si>
    <t xml:space="preserve"> INFORMES FINANCIEROS</t>
  </si>
  <si>
    <t>SEGURIDAD DE LA INFORMACIÒN</t>
  </si>
  <si>
    <t>COBERTURA DE LAS NECESIDADES  INFORMATICAS</t>
  </si>
  <si>
    <t>ELABORACION  Y SEGUIMIENTO AL PLAN ESTRATEGICO DEL ITA</t>
  </si>
  <si>
    <t xml:space="preserve">MODELO INTEGRADO DE PLANEACION Y GESTION- MIPG </t>
  </si>
  <si>
    <t>SISTEMA DE GESTION DE CALIDAD- SIG</t>
  </si>
  <si>
    <t xml:space="preserve">MODELO ESTANDAR DE CONTROL INTERNO - MECI </t>
  </si>
  <si>
    <t>ADMINISTRACION DEL RIESGO EN EL ITA</t>
  </si>
  <si>
    <t>CUMPLIMIENTO DE LOS PARÁMETROS LEGALES EN LA ETAPA PRECONTRACTUAL (SELECCIÓN DEL CONTRATISTA</t>
  </si>
  <si>
    <t>PUBLICACIÓN DE LA CONTRATACIÓN DEL INSTITUTO DE TRÁNSITO DEL ATLÁNTICO</t>
  </si>
  <si>
    <t>PUBLICACIÓN Y APLICACIÓN DEL PLAN ANUAL DE ADQUISICIONES</t>
  </si>
  <si>
    <t>MANTENIMIENTO DEL SISTEMA DE GESTIÓN DE LA CALIDAD</t>
  </si>
  <si>
    <t>ACTUALIZACIÓN Y MANTENIMIENTO DE LOS SISTEMAS DE INFORMACIÓN DE CONTRATOS</t>
  </si>
  <si>
    <t>PLAN JUSTO A TIEMPO EN EL MANEJO DE ESPECIES VENALES Y UTILES DE OFICINA Y DEMAS.</t>
  </si>
  <si>
    <t>IDENTIFICACIÓN DE ACCIONES DE MEJORAS CONTINUA, EN LAS INSATISFACCIONES DEL USUARIO, RELACIONADOS CON LOS RECLAMOS.</t>
  </si>
  <si>
    <t>ESTABLECIMIENTO COMO POLÍTICA DE LA ALTA DIRECCIÓN DE LA IMPLEMENTACIÓN DE LA LEY GENERAL DE ARCHIVO</t>
  </si>
  <si>
    <t>AUMENTO DE LA EFICACIA Y EFICIENCIA DE LOS SERVICIOS DE LA ENTIDAD</t>
  </si>
  <si>
    <t>Proferir el fallo del proceso contravencional dentro de (1) año  establecidos dentro de la Ley 1843 del  14 de julio de 2017 y Reportar la información del 100% de los fallos sancionatorios/exonerados al SIMIT y Software Contravencional.</t>
  </si>
  <si>
    <t xml:space="preserve">solicitar los rangos al runt para la entrega del 100% de las comparenderas a los diferentes agentes de transito </t>
  </si>
  <si>
    <t>Implementación del SGD en un 100%</t>
  </si>
  <si>
    <t>Realizar la EDL, acorde a los parámetros de la CNCS en un 100%.</t>
  </si>
  <si>
    <t>Cumplimiento de las actividades programadas en un 100%.</t>
  </si>
  <si>
    <t>Cumplimiento de las actividades programadas en un 100%</t>
  </si>
  <si>
    <t>Adopción del nuevo manual de funciones, en un 100%</t>
  </si>
  <si>
    <t>Oportunidad y veracidad en el 100% de  los registros.</t>
  </si>
  <si>
    <t>Responder a los requerimientos de los entes de control  en el plazo establecido, en un 100%.</t>
  </si>
  <si>
    <t>Entregar el plan de acción por área en un 100%</t>
  </si>
  <si>
    <t>Implementar en un 100% el MIPG</t>
  </si>
  <si>
    <t xml:space="preserve">Revisar y actualizar en un 100% el sistema de gestión de calidad </t>
  </si>
  <si>
    <t>Cumplir con la implementación del MECI en un 100%</t>
  </si>
  <si>
    <t>Revisar en un 100%  las actualizaciones de la matriz del riesgo de todas las áreas</t>
  </si>
  <si>
    <t>100% de los procesos contractuales que se adelantan en la oficina de contratación, cumpliendo con el lleno de los requisitos legales establecidos para ello.</t>
  </si>
  <si>
    <t>Cargar en un 100% los procesos contractuales adelantados en el ITA en las plataformas del SECOP, SIA OBSERVA</t>
  </si>
  <si>
    <t>Publicar el Plan Anual de Adquisiciones en la página del Secop</t>
  </si>
  <si>
    <t>100% de Los procesos contractuales cumpliendo con los parámetros del MIPG</t>
  </si>
  <si>
    <t xml:space="preserve">Llevar a cabo la organización del archivo físico del 100% de los contratos que se suscriban y mantener actualizada la base de datos </t>
  </si>
  <si>
    <t>Fortalecer el proceso de Gestión documental, Utilizando en un 100% la herramienta ORFEO en todo el sistema de Gestión Documental</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</si>
  <si>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</si>
  <si>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Cumplir en un 100% con las disposiciones legales y administrativas establecidas por el Instituto, Ministerio de Transporte y el Runt, en lo relacionado solicitudes ante la Plataforma Runt en tiempo reales.</t>
  </si>
  <si>
    <t>Cargar el 100% de los Cursos en un tiempo no mayor de 20 minutos, con las condiciones optimas de software del ITA y Simit.</t>
  </si>
  <si>
    <t>RELACIÓN CON ENTES EXTERNOS DE CONTROL</t>
  </si>
  <si>
    <t>1.6. FECHA DE TERMINACIÓN</t>
  </si>
  <si>
    <t xml:space="preserve">REPORTE DE COMPARENDOS FÍSICOS Y ACUERDOS DE PAGOS </t>
  </si>
  <si>
    <t>SOLICITUD DE RANGOS, PARA LA ASIGNACIÓN A COMPARENDERAS FÍSICAS Y ELECTRONICAS Y SU DISTRIBUCION.</t>
  </si>
  <si>
    <t xml:space="preserve">CARGUE DE COMPARENDOS FÍSICOS AGENTES ITA </t>
  </si>
  <si>
    <t xml:space="preserve">INMOVILIZACIONES  </t>
  </si>
  <si>
    <t>RESPUESTA A LOS DERECHOS DE PETICIÓN, SOLICITUDES Y REVOCATORIAS.</t>
  </si>
  <si>
    <t xml:space="preserve">RECEPCIÓN DE EXPEDIENTES DE EMBRIAGUEZ </t>
  </si>
  <si>
    <t>SEGUIMIENTO A LA EJECUCION DEL PLAN DE NECESIDADES DE INSUMOS</t>
  </si>
  <si>
    <t>Reportar en un 100% de manera oportuna los pagos por comparendos físicos y cuotas de acuerdo de pago realizados por los diferentes  infractores a las normas de tránsito a traves de recaudo local y externo al Instituto de Transito del Atlántico, estos son reportados al simit por token para vla descarga o cambio de estado.</t>
  </si>
  <si>
    <t>Organizar en un 100% de manera eficiente los comparendos y expedientes del proceso contravencional de este Organismo de Tránsito.</t>
  </si>
  <si>
    <t xml:space="preserve">Recibir por parte de los agentes de transito el 100% de los comparendos fisicos realizados a través de comparenderas en planillas y cargados a la plataforma del Software y Simit, así mismo se exporta diaramente los planos de comparendos Polca y Ubanos al Software Contravencional. </t>
  </si>
  <si>
    <t>Recepcionar y organizar en la base de datos interna de la Oficina de Contravenciones el 100% de la información necesaria, de todas las peticiones, revocatorias y solicitudes que llegan por concepto de comparendos fisicos, para  dar respuesta a los diferentes ciudadanos.</t>
  </si>
  <si>
    <t>Suplir las necesidades de papeleria y demás insumos de cada una de las dependencias en un 80%</t>
  </si>
  <si>
    <t>EVALUACIÓN Y SEGUIMIENTO- INFORMES DE LEY E INSTITUCIONALES-AUDITORIAS A LA GESTION</t>
  </si>
  <si>
    <t>Secretaria de Planeacion</t>
  </si>
  <si>
    <t>FORMATO DE SEGUIMIENTO AL PLAN DE ACCIÓN DESDE LAS ACTIVIDADES INHERENTES A LA GESTIÓN ADMINISTRATIVA</t>
  </si>
  <si>
    <t>FECHA DE APROBACION</t>
  </si>
  <si>
    <t xml:space="preserve">VERSION </t>
  </si>
  <si>
    <t>VIGENCIA</t>
  </si>
  <si>
    <t xml:space="preserve">INSTITUTO DE TRANSITO DEL ATLANTICO </t>
  </si>
  <si>
    <t>Brindar la seguridad de acceso de los sistemas de informaciòn del ITA en un 90%</t>
  </si>
  <si>
    <t>lograr la cobertura de  un  80% de los requerimientos tecnologicos en la institucion</t>
  </si>
  <si>
    <t>Ejecución del Plan de Trabajo del año 2022 en Seguridad y Salud en el Trabajo en un 100%.</t>
  </si>
  <si>
    <t>Actualizar el plan de mantenimiento de la entIdad  aplicable a la vigencia 20212</t>
  </si>
  <si>
    <t>Ejecucion de los recaudos proyectados en el presupueso para la vigencia 2022</t>
  </si>
  <si>
    <t>Presentación oportuna de 4 informes financieros durante la vigencia 2022 con una periodicidad trimestral.</t>
  </si>
  <si>
    <t>Se reporta diariamente al Simit  la informacòn de los comparendos impuestos por los diferentes Agentes de Transito (Urbanos) para reportalos en estado comparendo,  estos al igual que los de Polca son sancionados por el ITA, a tarves de los diferentes inspectores por audiencias pública o de forma masiva  mensualmente los comparendos  camban de estados dependiendo cual sea el caso, como sancionados,  exonerados, revocatorias ante el Simit, los fallos que emiten las inspectoras de transito son reportados dentro del año (12) de acuerdo a lo establecidos en la ley  1843 del  14 de julio de 2017</t>
  </si>
  <si>
    <t>las salidas de Vehiculos de los diferentes parqueaderos, mediante el cual se etiene covenio con el ITA, se entregan  los difernetes usuarios, una vez se reciba la documentación que subsane la falta, por medio del cual fue inmovilizado el vehículo, se procederá a través del modulo de parqueaderos el cual debe generar 100% la palataforma dde QX, sobre  las ordenes de salida de los  vehículos que se encuentren  inmovilizados.</t>
  </si>
  <si>
    <t>Control permanente de toda la infromación que se reporta diariamente al Simt por el ITA.</t>
  </si>
  <si>
    <t xml:space="preserve">Estos comparendos los entrega la Policia Nacional y se reciben en la Oficina de Contravenciones para  ingresarlos  en carpetas debidamente foliados </t>
  </si>
  <si>
    <t>Aplicar en Quipux  y descargar del Sistema Integrado de Multas por infracciones (Simit)  en un 100% las resoluciones por concepto de prescripcion enviadas por la Oficina Juridica</t>
  </si>
  <si>
    <t>Mantener el 80% de la disponibilidad de las especies venales (Sustratos de Licencias de Conducción y Licencias de Tránsito), Rangos de Placas, Comparendos., útiles de oficina</t>
  </si>
  <si>
    <t>Llevar la trazabilidad en un 100%, de los PQRS, respondiendo en los términos exigidos legalmente</t>
  </si>
  <si>
    <t>Cumplir en un 100% con las disposiciones legales y administrativas establecidas por el Instituto, Ministerio de Transporte y el Runt, CEPACA, en lo relacionado con la solución a peticiones recibidas en la Sede de Sabanagrande</t>
  </si>
  <si>
    <t>Asesorar el 100% de los asuntos que sean recibidos</t>
  </si>
  <si>
    <t>Atender  el 100% de los procesos y llevar un registro mensual de los informes que presentan los abogados.</t>
  </si>
  <si>
    <t>Ejecutar el 100% del cobro a favor del ITA  de las tasas de derechos de tránsito, comparendos físicos y electrónicos</t>
  </si>
  <si>
    <t>Responder el 100% de las acciones de tutela que sean recibidas</t>
  </si>
  <si>
    <t>Responder el 100% de los Derechos de Petición que sean recibidos por la Oficina Jurídica</t>
  </si>
  <si>
    <t>Reunir al Comité de Conciliación 12 veces durante el año 2022</t>
  </si>
  <si>
    <t>Divulgar el 100% de las actividades adelantadas en el marco de la Política de defensa</t>
  </si>
  <si>
    <t>Proyectar el 100% de los actos administrativos adscritos a la Oficina Jurídica</t>
  </si>
  <si>
    <t>ROL DE LIDERAZGO ESTRATÉGICO</t>
  </si>
  <si>
    <t>ROL DE  ENFOQUE HACIA LA PREVENCIÓN</t>
  </si>
  <si>
    <t xml:space="preserve">EVALUACIÓN DE LA GESTION DEL RIESGO </t>
  </si>
  <si>
    <t>PLAN DE MANTENIMIENTO PARA LA VIGENCIA 2022</t>
  </si>
  <si>
    <t>SEGUIMIENTO AL CARGUE DE LA IFORMACIÓN POR COMPARENDOS FÍSICOS AL SIMIT.</t>
  </si>
  <si>
    <t>CARGUE DE PRESCRIPCIONES POR COMPARENDOS FISICOS EN QUIPUX , ENVIADOS POR LA OFIICNA JURIDICA</t>
  </si>
  <si>
    <t>Apoyo Jurídico a las dependencias del ITA</t>
  </si>
  <si>
    <t xml:space="preserve">Atender de forma oportuna y adecuada todos los procesos, acciones judiciales, extrajudiciales; como también, las que deba interponer el Instituto en beneficio propio. </t>
  </si>
  <si>
    <t xml:space="preserve">Ejecutar el proceso de cobro coactivo a morosos </t>
  </si>
  <si>
    <t>Responder de fondo las acciones de tutelas ajustado al marco jurídico legal vigente.</t>
  </si>
  <si>
    <t xml:space="preserve">Responder de fondo los Derechos de petición referidos a Derechos de Tránsito, Comparendos Físicos y Electrónicos relacionados con el cobro coactivo. </t>
  </si>
  <si>
    <t xml:space="preserve">Reunir al Comité de Conciliación mensualmente </t>
  </si>
  <si>
    <t xml:space="preserve">Divulgar la política  para la defensa judicial y de prevención del daño antijurídico de la entidad </t>
  </si>
  <si>
    <t>Proyectar de forma eficiente los actos administrativos que sean requeridos en el desarrollo de la gestión.</t>
  </si>
  <si>
    <t>31/09/2022</t>
  </si>
  <si>
    <t>201/2022</t>
  </si>
  <si>
    <t>SE efectuó la EDL, quedando pendiente se resuelvan algunos recursos interpuestos contra la edl, por servidores de carrera</t>
  </si>
  <si>
    <t>N/A</t>
  </si>
  <si>
    <t>Se implementaron varios filtros para la verificacion de los soportes de requisitos para los pagos, inicialmente se realiza la verificacion de la planilla de aportes de seguridad social por parte de contratista, se liquidan las deducciones,en presupuesto y contabilidad luego en la subdireccion administrativa y financiera se verifica el pago de los impuestos que aplique, luego se realiza una relacion con los comprobantes de egreso antes de entregar a la oficina de contratacion para su archivo respectivo.</t>
  </si>
  <si>
    <t>De acuerdo a la ejecucion que se lleva hasta el momento dentro de los procesos adelantados en la oficina de contratacion del Instituto de Transito del Atlantico estos se encuentran dentro de  los lineamientos legales establecidos</t>
  </si>
  <si>
    <t>Se mantiene la información documental de los registros que hacen parte de los procesos contractuales acorde a los parámetros establecidos en el Modelo Integrado de Planeacion y Gestion. Teniendo en cuenta la modalidad de contratacion se diligencia el Check list y se soporta con la documentacion correspondiente en cada carpeta.</t>
  </si>
  <si>
    <t xml:space="preserve">Se tiene organizado el archivo fisico de los contratos sucritos en el instituto y actualizada a la fecha la base de datos de contratacion.  En la Plantaforma SIA OBSERVA y SECOP se encuentra la informacion contractual. </t>
  </si>
  <si>
    <t>Se realizo la publicacion el plan anual de adquisiciones en la pagina del secop el dia 6 enero del 2022 y en la pagina web del instituto el dia 31 de enero del 2022</t>
  </si>
  <si>
    <t xml:space="preserve">Las peticiones radicadas por el sistema se orfeo al lider de proceso son distribuidas a todos los funcionarios de la sede y contestadas en base a las disposiciones legales y administrativas </t>
  </si>
  <si>
    <t>De acuerdo a las solicitudes, el Técnico operativo que interactua con la Plataforma Runt, utiliza las herramientas disponibles para enviar los soportes requeridos por la concesion Runt, de acuerdo a los soportes que se encuentran en las hojas de vida de los vehiculos, con la previa revision del coordinador de la Sede.</t>
  </si>
  <si>
    <t xml:space="preserve">Toda la documentacion se encuentra radicada bajo el software de orfeo y el aplicativo PQR de la pagina web. Los funcionarios de la sede cuentan con usuarios en ORFEO para dar respuesta a las peticiones que llegan a sus bandejas de entrada. </t>
  </si>
  <si>
    <t xml:space="preserve">El tecnico operativo encargado de las especies venales presenta un informe al coordinador de la sede de sabanagrande  mensualmente sobre el consumo de los elementos y se analiza de acuerdo a la ejecucion de las matriculas y licencias de conduccion y de tránsito, manteniendo asi el plan justo a tiempo y solicitando las respectivas especies venales con los contratistas. </t>
  </si>
  <si>
    <t>Todas las Peticiones, reclamos, solicitudes son radicadas al correo institucional informacion@transitodelatlantico.gov.co y a traves de la pagina web, concentrando la informacion el sistema de orfeo el cual permite evidenciar los tiempos de respuesta y la asignacion de los funcionarios encargados de dar respuesta</t>
  </si>
  <si>
    <t>Se ha puesto en conocimiento  a  los funcionarios de las siguientes circulares: 
Circular interna 01: Plan Anual de Adquisiciones vigencia 2022 (11 Enero/2022).  Circular interna 02: Instructivo 01 de CGN (11 Enero/2022). 
Circular Interna 03: Directiva Presidencial 01 de 2022. (19 Enero/2002). 
Circular Interna 04: Formulación y publicación Plan Estratégico de Talento Humano (20 Enero/2022). 
Circular interna 05: Lineamientos para la remisión de información de acuerdo con los parametros fijados en la Ley de Garantías (21 Enero/2022).  
Circular interna 06: Diligenciamiento del formato de hoja de vida y declaración de bienes y rentas en el Sigep 2 (28 Enero/2022).
Circular interna 07: Lineamientos frente a contratos de prestación de servicios profesionales o de apoyo a la gestión (23 Febrero de 2022).   Circular interna 08: Lineamientos organizacionales para la adecuación de las unidades u oficinas de instrucción y juzgamiento de control disciplinario interno en las entidades públicas (10 Marzo de 2022).</t>
  </si>
  <si>
    <t>Esta actividad esta programada para el mes de diciembre  del 2022.</t>
  </si>
  <si>
    <t xml:space="preserve">Se realizó informe de seguimiento a la legalidad de los software de la entidad, y se diligenció formulario dispuesto para tal fin en la pagina http://derechodeautor.gov.co:8080/las-entidades-publicas-mantienen-paso-firme-en-el-uso-de-software-legal; como resultado se verificó que la entidad adquiera las licencias legales para el funcionamiento de sus equipos. </t>
  </si>
  <si>
    <t>La encuesta FURAG, fue diligenciada en el aplicativo de la función Pública, el 25 de marzo del 2022.</t>
  </si>
  <si>
    <t>Se verificó la publicación del plan anticorrupción y de atencion al ciudadano, del plan de compras y del presupuesto de la entidad, todos en la página web del ITA, el 30 de enero de la presente vigencia.</t>
  </si>
  <si>
    <t xml:space="preserve">Este informe se realiza en el mes de septiembre de 2022. </t>
  </si>
  <si>
    <t>Este seguimiento se realiza en el mes de Agosto de 2022.</t>
  </si>
  <si>
    <t>Se realizará informe de consolidacion de las decisiones tomadas en las reuniones del comité de conciliaciones del ITA.</t>
  </si>
  <si>
    <t xml:space="preserve">No se han detectados hechos comprobables de actos de corrupción. </t>
  </si>
  <si>
    <t>Dentro del periodo comprendido, no se han tenido comparendos en estado caducado, a la fecha aún se encuentran dentro del tèrmino legal para generar la resolucion saniconatoria, sin embargo la gran mayoria ya tiene resolución sancion día 31.</t>
  </si>
  <si>
    <r>
      <rPr>
        <b/>
        <sz val="8"/>
        <rFont val="Arial"/>
        <family val="2"/>
      </rPr>
      <t xml:space="preserve">Emision de Alertas y recomendaciones: </t>
    </r>
    <r>
      <rPr>
        <sz val="8"/>
        <rFont val="Arial"/>
        <family val="2"/>
      </rPr>
      <t xml:space="preserve"> por medio de la emision de 10 circulares internas (Asesoría y acompañamiento).</t>
    </r>
  </si>
  <si>
    <r>
      <rPr>
        <b/>
        <sz val="8"/>
        <rFont val="Arial"/>
        <family val="2"/>
      </rPr>
      <t xml:space="preserve">Seguimiento a los planes de accion: </t>
    </r>
    <r>
      <rPr>
        <sz val="8"/>
        <rFont val="Arial"/>
        <family val="2"/>
      </rPr>
      <t xml:space="preserve"> Realizar (3) Informes al año, enviados a los lideres de proceso y al Director General. </t>
    </r>
  </si>
  <si>
    <r>
      <rPr>
        <b/>
        <sz val="8"/>
        <rFont val="Arial"/>
        <family val="2"/>
      </rPr>
      <t>Informe de  seguimiento a planes de mejomiento institucional</t>
    </r>
    <r>
      <rPr>
        <sz val="8"/>
        <rFont val="Arial"/>
        <family val="2"/>
      </rPr>
      <t>: Un (1) Informe y presentarlo al CICCI.</t>
    </r>
  </si>
  <si>
    <r>
      <rPr>
        <b/>
        <sz val="8"/>
        <rFont val="Arial"/>
        <family val="2"/>
      </rPr>
      <t xml:space="preserve">Plan de Fomento de la Cultura de Autocontrol: </t>
    </r>
    <r>
      <rPr>
        <sz val="8"/>
        <rFont val="Arial"/>
        <family val="2"/>
      </rPr>
      <t xml:space="preserve">Realizar tres (3) actividades (correos electrónicos o folletos informativos o boletines) de Fomento de la Cultura de autocontrol.  </t>
    </r>
  </si>
  <si>
    <r>
      <rPr>
        <b/>
        <sz val="8"/>
        <rFont val="Arial"/>
        <family val="2"/>
      </rPr>
      <t>Asistencia a Comites</t>
    </r>
    <r>
      <rPr>
        <sz val="8"/>
        <rFont val="Arial"/>
        <family val="2"/>
      </rPr>
      <t>: Asisitir a 6  sesiónes de comité al año y reuniones que sea requerido el Jefe de Control Interno.</t>
    </r>
  </si>
  <si>
    <r>
      <rPr>
        <b/>
        <sz val="8"/>
        <rFont val="Arial"/>
        <family val="2"/>
      </rPr>
      <t>Informes de Seguimiento a la Gestion del Riesgo</t>
    </r>
    <r>
      <rPr>
        <sz val="8"/>
        <rFont val="Arial"/>
        <family val="2"/>
      </rPr>
      <t>: Realizar Dos (2)  Informes de evaluación y seguimiento.</t>
    </r>
  </si>
  <si>
    <r>
      <t xml:space="preserve">(1) </t>
    </r>
    <r>
      <rPr>
        <b/>
        <sz val="8"/>
        <rFont val="Arial"/>
        <family val="2"/>
      </rPr>
      <t>Informe de seguimiento a los planes de Mejoramiento con el organismo de control.</t>
    </r>
    <r>
      <rPr>
        <sz val="8"/>
        <rFont val="Arial"/>
        <family val="2"/>
      </rPr>
      <t xml:space="preserve"> </t>
    </r>
  </si>
  <si>
    <r>
      <rPr>
        <b/>
        <sz val="8"/>
        <rFont val="Arial"/>
        <family val="2"/>
      </rPr>
      <t>Informe Control Interno Contable</t>
    </r>
    <r>
      <rPr>
        <sz val="8"/>
        <rFont val="Arial"/>
        <family val="2"/>
      </rPr>
      <t xml:space="preserve"> Un  (1) Informe Anual</t>
    </r>
  </si>
  <si>
    <r>
      <rPr>
        <b/>
        <sz val="8"/>
        <rFont val="Arial"/>
        <family val="2"/>
      </rPr>
      <t>Seguimiento al Plan Anticorrupción y de Atención al Ciudadano</t>
    </r>
    <r>
      <rPr>
        <sz val="8"/>
        <rFont val="Arial"/>
        <family val="2"/>
      </rPr>
      <t xml:space="preserve"> -Dos (2) Informes al año. </t>
    </r>
  </si>
  <si>
    <r>
      <rPr>
        <b/>
        <sz val="8"/>
        <rFont val="Arial"/>
        <family val="2"/>
      </rPr>
      <t xml:space="preserve">Informe de seguimiento a derechos de autor </t>
    </r>
    <r>
      <rPr>
        <sz val="8"/>
        <rFont val="Arial"/>
        <family val="2"/>
      </rPr>
      <t>Un (1) Informe de Derechos de Autor software.</t>
    </r>
  </si>
  <si>
    <r>
      <rPr>
        <b/>
        <sz val="8"/>
        <rFont val="Arial"/>
        <family val="2"/>
      </rPr>
      <t xml:space="preserve">Informe Austeridad en el Gasto </t>
    </r>
    <r>
      <rPr>
        <sz val="8"/>
        <rFont val="Arial"/>
        <family val="2"/>
      </rPr>
      <t>Cuatro (4)  Informes de austeridad en el gasto.</t>
    </r>
  </si>
  <si>
    <r>
      <rPr>
        <b/>
        <sz val="8"/>
        <rFont val="Arial"/>
        <family val="2"/>
      </rPr>
      <t>Evaluacion al Control Interno:</t>
    </r>
    <r>
      <rPr>
        <sz val="8"/>
        <rFont val="Arial"/>
        <family val="2"/>
      </rPr>
      <t xml:space="preserve"> Dos (2) Informes al año. </t>
    </r>
  </si>
  <si>
    <r>
      <rPr>
        <b/>
        <sz val="8"/>
        <rFont val="Arial"/>
        <family val="2"/>
      </rPr>
      <t>Seguimiento al tratamiento de las PQRSD: D</t>
    </r>
    <r>
      <rPr>
        <sz val="8"/>
        <rFont val="Arial"/>
        <family val="2"/>
      </rPr>
      <t>os (2) Informes al año.</t>
    </r>
  </si>
  <si>
    <r>
      <rPr>
        <b/>
        <sz val="8"/>
        <rFont val="Arial"/>
        <family val="2"/>
      </rPr>
      <t>Diligenciamiento encuesta FURAG:</t>
    </r>
    <r>
      <rPr>
        <sz val="8"/>
        <rFont val="Arial"/>
        <family val="2"/>
      </rPr>
      <t xml:space="preserve"> Un (1)  Informe Anual.</t>
    </r>
  </si>
  <si>
    <r>
      <rPr>
        <b/>
        <sz val="8"/>
        <rFont val="Arial"/>
        <family val="2"/>
      </rPr>
      <t xml:space="preserve">Evaluación de la gestión por áreas: </t>
    </r>
    <r>
      <rPr>
        <sz val="8"/>
        <rFont val="Arial"/>
        <family val="2"/>
      </rPr>
      <t>Un (1) Informe anual.</t>
    </r>
  </si>
  <si>
    <r>
      <rPr>
        <b/>
        <sz val="8"/>
        <rFont val="Arial"/>
        <family val="2"/>
      </rPr>
      <t>Seguimiento Publicacion Planes:</t>
    </r>
    <r>
      <rPr>
        <sz val="8"/>
        <rFont val="Arial"/>
        <family val="2"/>
      </rPr>
      <t xml:space="preserve">  Un (1) Informe de seguimiento. </t>
    </r>
  </si>
  <si>
    <r>
      <rPr>
        <b/>
        <sz val="8"/>
        <rFont val="Arial"/>
        <family val="2"/>
      </rPr>
      <t>Informe de Ley de Cuotas</t>
    </r>
    <r>
      <rPr>
        <sz val="8"/>
        <rFont val="Arial"/>
        <family val="2"/>
      </rPr>
      <t xml:space="preserve">: Un (1) Informe de seguimiento. </t>
    </r>
  </si>
  <si>
    <r>
      <rPr>
        <b/>
        <sz val="8"/>
        <rFont val="Arial"/>
        <family val="2"/>
      </rPr>
      <t>Informe de seguimiento al Diligenciamiento del Formulario de Declaracion de Bienes y Rentas  en SIGEP:</t>
    </r>
    <r>
      <rPr>
        <sz val="8"/>
        <rFont val="Arial"/>
        <family val="2"/>
      </rPr>
      <t xml:space="preserve">  Un (1) Informe de seguimiento anual.  </t>
    </r>
  </si>
  <si>
    <r>
      <rPr>
        <b/>
        <sz val="8"/>
        <rFont val="Arial"/>
        <family val="2"/>
      </rPr>
      <t xml:space="preserve">Seguimiento al Comité de Conciliaciones </t>
    </r>
    <r>
      <rPr>
        <b/>
        <sz val="8"/>
        <color indexed="8"/>
        <rFont val="Arial"/>
        <family val="2"/>
      </rPr>
      <t>en cuanto a la acción de repetición:</t>
    </r>
    <r>
      <rPr>
        <sz val="8"/>
        <rFont val="Arial"/>
        <family val="2"/>
      </rPr>
      <t xml:space="preserve"> Un (1) Informe de seguimiento. </t>
    </r>
  </si>
  <si>
    <r>
      <rPr>
        <b/>
        <sz val="8"/>
        <rFont val="Arial"/>
        <family val="2"/>
      </rPr>
      <t>Informe sobre posibles actos de corrupción</t>
    </r>
    <r>
      <rPr>
        <sz val="8"/>
        <rFont val="Arial"/>
        <family val="2"/>
      </rPr>
      <t xml:space="preserve"> (en caso de evidenciarse).</t>
    </r>
  </si>
  <si>
    <r>
      <rPr>
        <b/>
        <sz val="8"/>
        <rFont val="Arial"/>
        <family val="2"/>
      </rPr>
      <t xml:space="preserve">Auditoria de gestión a los procesos y seguimiento a planes de accion. </t>
    </r>
  </si>
  <si>
    <t>Teniendo en cuenta la información suministrada por la Oficina Asesora de Planeación, se realizó seguimiento con corte a 30 de junio, una vez se consolide la información.</t>
  </si>
  <si>
    <t>Segun lo establecido en el cronograma del plan de Fomento de la cultura de Autocontrol, en el mes de Marzo se realizo encuesta de percepción relacionada con el autocontrol del Transito del Atantico, por parte de los funcionarios. Se envió por email a la oficina asesora de planeación el informe de percepción de la cultura de autocontrol en el ITA, el 12 de Abril de 2022.
 Se envió documento de definición y ejemplo del autocontrol vía email a los funcionarios y contratistas de la entidad, el 25 de abril de 2022.</t>
  </si>
  <si>
    <t>La Oficina de Control Interno asistió a los comités de gestión y desempeño, como evidencia de ello, se encuentran las actas del comité de Gestión y desempeño  que reposan en la oficina de Planeación., en donde se socializó y aprobó los 12 planes de que trata el decreto 612 de 2018.</t>
  </si>
  <si>
    <t xml:space="preserve">Este informe se realiza semestral, el cual corresponde al corte de Junio 30 del 2022 y segun los seguimientos de los monitoreos enviados por la oficina de planeacion, el informe se entregará en la segunda semana del mes de julio de 2022. </t>
  </si>
  <si>
    <t>Se realizó seguimiento a los avances dle plan de mejora suscirto con la contraloria departamental, en cuanto a la auditoria financiera y de gestion de la vigencia 2020, el plan de mejora a la auditoria de la razonabilidad de los estados financieros, estas acciones se vencen en Julio del 2022</t>
  </si>
  <si>
    <t>Se realizó Informe de auditoria y  evaluación al control interno contable mediante diligenciamiento de un formulario por medio de la plataforma chip, de la contaduria General de la Nacion y se realizó la verificación de lo contenido en materia de los controles internos que debe tener el area contable, para el reconocimiento, medicion y revelacion den los hechos económicos de la entidad, según lo establecido en el marco contable aplicable y la Resolucion 193 de 2016. El informe del resultado de esta evaluación fue presentado a la subdirección administrativa y financiera y a la Dirección del ITA y además publicado en la pagina web del instituto. En este informe se presentaron una serie de recomendaciones que se encuentran pendientes de su realización, mediante la consolidacion de un plan de accion.</t>
  </si>
  <si>
    <t xml:space="preserve">Este informe se presentó en el mes de mayo con corte abril 30 del 2022 y el próximo corte se encuentra programado para el mes de septiembre que corresponde con corte a agosto de 2022. </t>
  </si>
  <si>
    <t>En Enero de realizó el informe de austeridad al gasto, con corte a diciembre 30 del 2021, porque se debe contar con la informacion posterior a los cierres contables y presupuestales, para verificar los gastos trimestrales por conceptos generales, contratación, personales, entre otras. El segundo reporte corresponde al corte de marzo 30 y se presentó en el mes de abril.</t>
  </si>
  <si>
    <t>El informe antes llamado pormenorizado y ahora evaluación al control interno semestral, se realizó según la metodología asignada por la función pública, la cual consiste en el diligenciamiento de unas preguntas que se basan en lineamientos que se  deben implementar en las entidades bajo una estructura de control documentada. En el informe con corte a Diciembre del 2021, se evidenció un porcentaje de cumplimiento del 55%  sobre 100,  de forma general en el total de los cinco componentes del control interno. Producto de este seguimiento surgió un plan de acción con los lineamientos que faltan por ejecutar, para se lleven a cabo por parte de los responsables. Este plan de acción fue enviado a la Oficina de planeacion, encargada del control interno de la entidad y se esta al a espera de la realización de los monitoreos para observar su implementación</t>
  </si>
  <si>
    <t>Este informe se realiza semestral, el cual corresponde al corte de Junio 30, se presentará en el mes de julio de 2022.  El ultimo que se realizo fue con corte a Diciembre del 2021 y se publicó en el 2022, del cual surgieron unas recomendaciones a tener en cuenta por parte de área encargada.</t>
  </si>
  <si>
    <t>Se realizó evaluación a la gestión por dependencia, en el formato sugerido por el consejo asesor del gobierno nacional, como producto de esta evalaución surgieron una serie de recomendaciones como lo son el diligenciamiento de indicadores, justificación de metas, e informes de gestión por áreas. Estas evaluaciones fueron enviadas a la direccion, lideres de proceso y publicadas en la pagina web del ITA.</t>
  </si>
  <si>
    <t xml:space="preserve">Se adelantó auditoria a la contratación del segundo semestre de la vigencia 2021, se adelantó auditoría al Control interno contable, se adelantó auditoría al proceso de Tecnologías de la información TIC, se está adelantando auditoría al proceso de gestión de trámites.  </t>
  </si>
  <si>
    <t>Se realizo la contratacion del canal secundario de internet de 30 Megas con el proveedor de C&amp;W Networks en las sede de Barranquilla,  Se realizo la contratación de un ingeniero de sistemas para el soporte en la sede de Sabanagrande por un periodo de 4 meses, se realizo la adquisicion de 90 licencias de una solucion endpoint antivirus por el periodo de 1 año de suscripción de licencia, . Se realizo la renovacion por un periodo de 6 meses  de un ingeniero para el soporte en la sede de Barranquilla, se realizo la elaboracion de los pliegos de condiciones para el proceso de contratacion de minima cuantia de la renovación del licenciamiento de 2 fortigate 100E, 1 FortiAP 221C y la adquisición de 2 FortiAP nuevos para la Sede Administrativa en Barranquilla y la Sede de Sabanagrande</t>
  </si>
  <si>
    <t>Para el tercer periodo se estara realizando la Contratacion de los servicios de almacenamiento y custodia de medios magnéticos en la Nube</t>
  </si>
  <si>
    <t>Se realizo la renovación del Certificado digital de la Directora para los tramites que se realizan en el Transito de Sabanagrande. Se realizo la compra de 3 certificado digitales para los contratistas ERIKA CHARRIS, ANGELICA ARAGON, MATT DE ALBA para la impresion de licencias y correccion de personas en el HQ-RUNT en la sede de Sabanagrande y Barranquilla. Se realizo la renovación de 116 cuentas de correo con el proveedor de Google Workspace. Se realizo el contrato para el servicio de todos los mantenimientos preventivos y correctivos de los equipos de la institución, se realizo la orden con el proveedor de Identica para el arreglo de 4 dispositivos biometricos que se encuentran dañados en los cables y tarjetas del lector. Se realizo la compra de 6 escaneres, 2 computadores todo en uno para los jefes de la oficina de Control Interno y Juridica a traves de la tienda virtual del estado colombiano. Se realizo la renovacion del certificado digital de los funcionarios luis mercado, luis silva. se realizo la renovacion del certificado digital ssl del dominio transitodelatlantico.gov.co y la renovacion del dominio transitodelatlantico.gov.co</t>
  </si>
  <si>
    <t xml:space="preserve">Para el segundo semestre se realizara la renovación tecnológica de 8 computadores, 2 portatiles a través de la tienda virtual del estado colombiano para el área de archivo en la bodega de soledad y para la la oficina de contratacion y financiera del Instituto, se realizara la renovacion del certificado digital de los funcionarios maria jose benitez y claudia prada. Comprar 2 dispositivos de entradas y salidas de personal para los funcionarios. Compra de 1 servidor de almacenamiento local para los Backups </t>
  </si>
  <si>
    <t>. Se hizo revisión del avance el SG-SST para definir las actividades a solicitar a la ARL en el Plan de Trabajo Anual ARL 2022.
2. Se llevó a cabo reunión con la Asesora de la ARL Aura Gil; se hizo la solicitud de: SOLICITUD OFICIAL DE ACTIVIDADES PLAN DE TRABAJO ANUAL ARL 2022 - ITA.
3. Se diseña “DOC-ITA-21 MATRIZ CONTROL DE AUSENTISMO GENERADO POR INCAPACIDADES.
4. Se hace gestión de SOLICITUD DE APOYO DE SOCIALIZACIÓN DE RESULTADOS DE EVALUACIONES OCUPACIONALES DE NIVELES DE ILUMINACIÓN - AÑO 2021.
5. Se diseña PLAN DE PREVENCIÓN, PREPARACIÓN Y RESPUESTA ANTE EMERGENCIAS.
6. Se llevó a cabo capacitación en 1. Prevención y manejo del Estrés Laboral; 19/04/2022; 8:30 am; https://meet.google.com/iwc-pkeg-dub.
7. Se hace envío de MEDIDAS DE INTERVENCIÓN Y ACCIONES DE MEJORA CON BASE A HALLAZGOS - SST (2021 - 2022).
8. Se llevó a cabo lectura de decreto DECRETO 655 DEL 28 DE ABRIL DE 2022 y Resolución No. 666 de 2022 en la cual se definió los nuevos lineamientos para el uso del protector Nasobucal.
9. Se llevó a cabo capacitación en 1. Higiene Postural; 06/05/2022; 8:30 am; https://meet.google.com/dok-uamf-bmf.
10. Se llevó a cabo Capacitación en manejo de la voz; 16/05/2022; 8:30 am; https://meet.google.com/gto-xfsg-ebf.
11. Se llevó a cabo capacitación en Estilos de vida saludables; 23/05/2022; 8:30 am; https://meet.google.com/qbz-vndm-vqm.
12. Se llevó a cabo capacitación en Prevención de Riesgo Psicosocial; 31/05/2022; 8:30 am; https://meet.google.com/bhh-bsno-pqw.
13. Se hizo visita a la sede Sabana grande para el desarrollo de estudio de señalización y ubicación de extintores.
14. Se hizo envío de CURSO VIRTUAL DE LAS 50 HORAS - ARL POSITIVA (COPASST Y COCOLA - ITA).
15. Se llevó a cabo capacitación en Prevención de Riesgo Psicosocial; 01/06/2022; 8:30 am; https://meet.google.com/bhh-bsno-pqw.
16. Se llevó a cabo reunión con la ARL POSITIVA, en la cual se trataron temas relacionados con el Plan de Trabajo Anual ARL 2022.
17. Se llevó a cabo capacitación en Prevención de Acoso Laboral y Promoción  de la Convivencia Laboral; 21/06/2022; 8:30 am; https://meet.google.com/kfb-tqhu-kkj.
18. Se llevó a cabo visita en la sede Sabanagrande para realizar inspecciones de puesto de trabajo e identificar qué puestos se le deben realizar intervenciones.</t>
  </si>
  <si>
    <t>Se suscribio el contrato con cajacopi para todas las actividades de bienestar Se realizó un evento, el cual fue la celebración del día de la mujer, vacaciones recreativas, dia del servidor publico, dia de la familia.</t>
  </si>
  <si>
    <t>Se han organizado dos eventos, que contaron con la participación de todos los servidores</t>
  </si>
  <si>
    <t xml:space="preserve">Durante los meses de abril, mayo y junio se presentaron los informes de marzo, abril y mayo y de vigencia 2021
1. Declaración de Estampillas Departamentales de marzo el 13 de abril, de abril el 13 de mayo y de mayo el 15 de junio de 2022 a la Gobernación del Departamento del Atlántico. 
2. Declaración de Retención de Industria y Comercio del mes de marzo, el 28 de abril, del mes de abril el 27 de mayo y del mes de mayo el 29 de junio de 2022 al Distrito de Barranquilla.
3. Declaración de Retención en la fuente del mes de marzo el 8 de abril, del mes de abril el 11 de mayo y del mes de mayo el 8 de junio de 2022 a la Dirección de Impuestos y Aduanas Nacionales DIAN.
4. Declaración de Contribución Especial a la Seguridad y convivencia ciudadana del mes de marzo, se presentó el 13 de abril y la del mes de mayo, el 15 de junio de 2022 a la Gobernación del Departamento del Atlántico. Durante el mes de abril de 2022 no se practicaron retenciones por este concepto, por lo tanto no se presentó en mayo Contribución especial a la Seguridad y convivencia ciudadana.
5. Información Contable Pública, Operaciones recíprocas, Informe COVID 19 e Informe de Variaciones significativas del trimestre enero, febrero y marzo de 2022, se presentó el 30 de abril de 2022 a la Contaduría General de la Nación en la plataforma CHIP (Consolidador de Hacienda de Información Pública)
6. Información Presupuestal de Programación y ejecución de ingresos y Gastos, Categoría Única de Información del Presupuesto Ordinario -CUIPO- del trimestre enero a marzo de 2022, se presentó el 30 de abril de 2022 a la Contraloría General de la República en la plataforma CHIP.
7. Boletín de Deudores Morosos del Estado -BDME- con corte a mayo 31 de 2022, presentado el 10 de junio de 2022 a la Contaduría General de la Nación en la plataforma CHIP.
8. Rendición de cuentas en físico vigencia 2021, presentada el 12 de abril de 2022 a la Contraloría Departamental del Atlántico – CDA.
9. Declaración de Ingresos y Patrimonio año gravable 2021, presentada el día 7 de abril de 2022 a la Dirección de Impuestos y Aduanas Nacionales – DIAN-.
10. Información exógena año gravable 2021, presentada el día 10 de mayo de 2022 a la Dirección de Impuestos y Aduanas Nacionales -DIAN.
11. Reporte de Ingresos Brutos Operacionales y financieros vigencia 2021, presentado a la Superintendencia de Transporte el 6 de mayo de 2022.
12. Información exógena retención de industria y comercio año gravable 2021, presentada al Distrito Especial, industrial y portuario de Barranquilla.
</t>
  </si>
  <si>
    <t>dentro del plan de mantenimiento de la entidad se encuentran las actividades de mantenimiento y recarga de extintores, plan de control de plagas, mantenimiento de aires acondicionados y mantenimiento de planta electrica.con corte a 31 de de marzo se suscribieron los contratos: IMC 003-2022 MANTENIMIENTO Y RECARGA DE EXTINTORES, IMC 008-2022 CONTROL DE PLAGAS Y FUMIGACION EN LAS SEDES DE LA ENTIDAD.</t>
  </si>
  <si>
    <t>la subdireccion administrativa y financiera debe velar por garantizar los elementos necesarios para el funcionamiento de las areas de la entidad en cumplimiento de la mision institucional, dentro de los insumos tenemos, bioseguridad, papeleria, cafeteria, toner. con corte a 31 de marzo de 2022, se han comprado 24 toner lexmark segun orden de compra 84342 por acuerdo marco de precios, y 5 toner Kyocera segun orden de compra 84540.                                                                                                                      se suscribio la IMC 006-2022  con el objeto ADQUISICIÓN DE ELEMENTOS DE PROTECCIÓN PERSONAL Y  DESINFECCIÓN PARA CUMPLIR CON LOS PROTOCOLOS DE BIOSEGURIDAD CON EL FIN DE PREVENIR EL COVID 19 EN LAS SEDES DEL INSTITUTO TRÁNSITO DEL  ATLÁNTICO.se convoco y adjudico el contrato  IMC 011-2022 con el objeto “SUMINISTRO DE ELEMENTOS DE ASEO, LIMPIEZA Y CAFETERÍA PARA
LAS DIFERENTES SEDES DEL INSTITUTO DE TRÁNSITO DEL ATLÁNTICO”. y se convoco y adjudico la SELECCION ABREVIADA DE SUBASTA INVERSA SASI 001-2022 con el objeto “SUMINISTRO DE PAPELERÍA Y ÚTILES DE OFICINA PARA LAS
DISTINTAS SEDES DEL INSTITUTO DE TRÁNSITO DEL ATLÁNTICO.”</t>
  </si>
  <si>
    <t>acumulado a junio 2022   se han ejecutado de manera preliminar $13,618,923,248 aproximadamente, esto representa el 50% del total de  lo presupuestado para este año.</t>
  </si>
  <si>
    <t>se presento en el mes de abril el informe del primer trimestre y en julio se presentara en informe financiero del primer semestre de 2022</t>
  </si>
  <si>
    <t>El reporte de comparendos fisicos y acuerdos de pagos, se hace diariamente a traves de Token Simit, para el reporte en el sistema de la plataforma integrada Simit, sin embargo mantenos error en el 15% de la información por el sistema de QX, en el reporte de descarga de errores de la generación de los archivos planos. A la fecha se han cargado un total de 6033 comparrendos fisicos y se han realizdo 50 acuerdos de pago</t>
  </si>
  <si>
    <t>Este archivo se encuentra organizado, cronologicamente y los expedientes de embriagues en su respectivo folder foliado, así mismo se lleva el control en la base de datos excel de los expedientes entregados por la Policia Nacional.  Dentro del periodo comprendido, se recibieron dos (2) comp. de embriaguez uno de la policía y otro de los agentes ita</t>
  </si>
  <si>
    <t xml:space="preserve">El procedimiento Contravencional se ajusta conforme a lo establecido en los terminos legales, garantizando así el debido proceso de los posibles infractores de las normas de Tránsito. Cumpliendo con lo establecido enla ley 1843/2017 y la ley 769/2002 y demás normas. Se han sancionado 5066 comparendos fisicos con corte a 30 de junio. </t>
  </si>
  <si>
    <t>Se ha cumplido con esta meta satisfatoriamente,  en la solicitud y distrución de rangos para comparendos fisicos y electronicos de la Entidad, a la fecha tenemos el insumo de rangos, para la operatividad y control por  infracciones de en el Departamento. Dentro del periodo comprendido, se han solicitado al RUNT 30.000 rangos</t>
  </si>
  <si>
    <t xml:space="preserve">Este Cargue se realiza a dirario, a través, de los planos generados por la plataforma de asistencia movil asignada al ITA, al sofware contravencional de la OT.  Durante el primer semestre se han cargado 705 comparendos fisicos impuestos por los agentes de transito del instituto. </t>
  </si>
  <si>
    <t xml:space="preserve">A la fecha se recepciona toda la documentación solicitada por los inspectores de transito, para realizar la entrega de las ordenes de salida, por vehiculos inmovilizados, a traves de correo electronico. Se han entregado 23 ordenes de salida durante el primer semestre. </t>
  </si>
  <si>
    <t>Dentro del segundo trimestre del presente año, se han dado respuestas a las peticiones asignadas a esta oficina, de las cuales ingresaron 101 peticiones, dentro de este grupo, 10 peticiones solicitaban revocatoria directa
Así mismo, debemos informar que las peticiones anteriores descritas, fueron resueltas de fondo y enviadas dentro del término establecido de Ley, de igual forma, fueron cargadas y digitalizadas en el sistema ORFEO, conforme a los lineamientos y políticas de la entidad.</t>
  </si>
  <si>
    <t xml:space="preserve">El reporte de cargue de información de comparendos, resolución, y recaudo, se realiza a diario por Token simit y es generado al Simit, y se revisa si la información fue cargada correctamente o si existen errores en la carga, las cuales se envía a los ingenieros para la corrección en los planos.
</t>
  </si>
  <si>
    <t xml:space="preserve">Los comparendos por embriaguez, entregados por la Policía Nacional, son foliados y llevados en expedientes, para su posterior envío a los inspectores de tránsito, para que inicien todo el proceso contravencional. Dentro del periodo comprendido, se recibieron dos (2) comp. de embriaguez uno
de la policía y otro de los agentes ita.
</t>
  </si>
  <si>
    <t xml:space="preserve">Dentro del semestre se ha realizado la aplicación de 149 prescripciones por comparendos fisicos, las cuales han sido enviadas por la oficina jurídica. </t>
  </si>
  <si>
    <t xml:space="preserve">Se realizo la concertacion de metas para la vigencia 2022con los jefes de area, las cuales quedaron plasmadas en el formato de Plan de Accion de la Gestion Administrativa y se realiza seguimento trimestralmente con el acompañamiento de los jefes de area y sus equipos de trabajo. </t>
  </si>
  <si>
    <t xml:space="preserve">Se diligencio el aplicativo FURAG 2021, alcanzando un indice de desempeño institucional de 67 puntos. Esta informacion arroja ciertas recomendaciones por cada politica, las cuales han sido evaluadas e incluidas en la plan integrado de accion institucional. </t>
  </si>
  <si>
    <t xml:space="preserve">Se realizo la actualizacion de los riesgos para la vigencia, los cuales fueron socializados a los jefes de area y publicados en la pagina web institucional. Se realizo el primer monitoreo con corte a 30 de abril del 2022, logrando evidenciar la materializacion de 6 riesgos de gestion, 2 riesgos de seguridad de la informacion y 0 riesgos de corrupion, de un total de 61 riesgos existentes en la entidad. Se elimino un riesgo de informacion por duplicidad. </t>
  </si>
  <si>
    <r>
      <t>Durante el primer semestre del año 2022, la oficina jurídica en su labor de asesoramiento a otras áreas ha desarrollado diversos conceptos a saber: 
En primer lugar, se efectuó la revisión de: 
•	Revisión bono pensional Henry Álvarez
•	Revisión retiro de cesantías Miriam Álvarez.
•	Revisión cesantías definitivas Jesús Gómez.
•	Revisión bono pensional Adela Palma.
•	Revisión estímulos educativos Blas Ojeda, Laura Redondo, Doris Padilla, Luis Mercado, Yusefi Locarno, Manuel Pérez, Eljer Marriaga, Alex Ramos, Marlin Manga, Yoiner Horta, Ramón Fruto, Lourdes de la Cruz, José de la Hoz y Susana Cadavid.
•	Proyección respuesta Jorge Guzmán.
•	Respuesta petición Víctor Solano.
•	Revisión resolución estímulos educativos Yousef Viloria, Ergwin Asendra, Jazmín Bayona, Jeneris Molita y Tania Restrepo.
•	Revisión bono pensional Manuel Azuero.
•	Revisión cesantías parciales Shirley Giraldo y Alex Ramos.
•	Revisión estímulos educativos Yeneris Molina, Jhony Lazcano y Richard Dau.
•	Bonificación tiempo de servicio Jazmín Bayona, Laura Redondo y Karina Villar.
•	 Resolución de reembolso caja menor administrativa y operativa.
•	Encargo Víctor Solano.
•	Revisión vacaciones Jairo Aparicio.
•	Revisión auxilio de lentes Susana Cadavid.
•	Revisión capacitación Doris Padilla, Ana Muños, Yazmin Bayona y Marlin Manga.
•	Revisión indemnización sustitutiva Andrés Mesa.
•	Retiro de cesantías Yusef Viloria.
•	Estímulos educativos: Claudia Carat, Ramón Fruto, Karina Villar, Fernando Fernández, Dolores Benítez, Jesús Romero, Luis Mercado y Luis Silva.
•	Respuesta petición Yomaira Suarez.
•	Revisión bonificación por servicios Mirian Álvarez, Agripina Polo, Dolores Benites y Jairo Aparicio.
•	Estimulo de lentes Marta Tapia.
•	Revisión vacaciones Juan Carlos Bolívar.
•	Revisión permiso sindical Alex Ramos y otros.
•	Revisión respuesta tutela Alfredo de los Reyes.
•	Revisión resolución Comité Disciplinario Interno.
•	Resolución viáticos Susana Cadavid.
•	Revisión resolución para la financiación del concurso de méritos.
•	Retiro de cesantías de José de la Hoz, Marilyn Manga, Jazmín Bayona y Agripina Polo, Elmer Marriaga y José Luis Ahumada, Yuseff Viloria y Jeneris Molina.
•	Revisión auxilio de lentes Jazmín Bayona, Ana Muñoz, Alex Ramos, Olga Gómez, Marta Cueto y Shirley Giraldo. 
•	Revisión bono pensional Elisandro Ruíz, Renzo Gómez, José Herrera, José Montero y José Santander Villa.
•	Revisión vacaciones Pina Polo y Dolores Benítez.
•	Revisión respuesta Lázaro Goenaga.
•	Revisión resolución bonos de servicios prestados Marilyn Manga, Jesús Romero, Aydara Fajardo, Blas Ojeda, José Luis Ahumada, Luis Mercado y Berlides Camargo.
•	Revisión plan de incentivos 2022.
•	Revisión de las reglas de la convocatoria CNSC.
•	Pagos bono de antigüedad Berlides Camargo y Ramón frutos.
•	Revisión bonificación de servicios María Benítez, Ramón Frutos y María Bosio.
•	Revisión convocatoria concurso de méritos.
•	Revisión resolución días cívicos carnavales.
•	Vacaciones Aidara Fajardo, Luis Mercado Johnny Lazcano.
•	Vacaciones compensadas Javier Visbal. 
•	Revisión actuación reconstrucción de expediente.
•	Revisión acuerdo de confidencialidad CNSC.
•	Revisión ajuste de salarios 2022.
•	Revisión resolución comité disciplinario interno.
•	Resolución viáticos Susana Cadavid.
•	Revisión resolución para la financiación del concurso de méritos.
•	Retiro de cesantías de José de la Hoz, Marilyn Maga, Jazmín Bayona y Agripina Polo, Elmer Marriaga y José Luis Ahumada, Yuseff Viloria y Jeneris Molina.
•	Revisión auxilio de lentes Jazmín Bayona, Ana Muñoz, Alex Ramos, Olga Gómez, Marta Cueto y Shirley Giraldo. 
•	Revisión bono pensional Elisandro Ruíz, Renzo Gómez, José Herrera, José Montero y José Santander Villa.
•	Revisión vacaciones Pina Polo y Dolores Benítez.
•	Revisión respuesta Lázaro Goenaga.
•	Revisión resolución bonos de servicios prestados Marilyn Manga, Jesús Romero, Aydara Fajardo, Blas Ojeda, José Luis Ahumada, Luis Mercado y Berlides Camargo.
•	Revisión plan de incentivos 2022.
•	Revisión de las reglas de la convocatoria CNSC.
•	Pagos bono de antigüedad Berlides Camargo y Ramón Fruto.
•	Revisión bonificación de servicios María Benítez, Ramón Frutos y María Bosio.
•	Revisión convocatoria concurso de méritos.
•	Revisión resolución días cívicos carnavales.
•	Vacaciones Aidara Fajardo, Luis Mercado Johnny Lazcano.
•	Vacaciones compensadas Javier Bisval. 
•	Revisión actuación  reconstrucción de expediente.
•	Revisión acuerdo de confidencialidad CNSC.
•	Revisión ajuste de salarios 2022.
•	Proyección recurso de apelación Alex Ramos.
•	Revisión resolución viáticos Javier Visbal y Susana Cadavid.
•	Revisión bono pensional Madin Julio Ojeda y Jaime Ebratt.
•	Revisión resolución capacitación Yusefi Locarno y Agripina Polo.
•	Revisión bono de antigüedad Yusefi Locarno.
•	Revisión bono pensional Ibeth Martínez, José Páez y Luz Marina Hernández.
•	Revisión estímulos educativos Marta Tapia.
•	Revisión vacaciones Víctor Solano.
•	Revisión bonificación de servicio Yusefi Locarno.
•	Proyección respuesta Superintendencia de Notariado y Registro, informe sobre el manejo de la plataforma VUR.
•	Revisión objeción y prescripción cuenta de cobro 0034320 – Colpensiones.
•	Consulta de funciones Jazmín Bayona.
•	Resolución capacitación Luis Vargas, Doris Padilla y Yusefi Locarno.
•	Revisión auxilio de lentes Yomaira Suarez y Mirian Álvarez.
•	Revisión mesa de trabajo FOMAG.
•	Revisión retiro de cesantía Yosefi Locarno
•	Revisión auxilio de lentes Karina Villar
•	Ajuste documento enviado a planeación por auditoria o contraloría.
•	Concepto sobre solicitud de embargo 
•	Revisión bonificación se servicio Manuel Pérez, Olga Gómez y Claudia Prada.
•	Revisión vacaciones Jesús Romero
•	Revisión bono pensional Rafael Bravo.
•	Revisión auxilio de lentes Javier Visbal.
•	Concepto sobre situación administrativa sobre clima laboral.
•	Revisión retiro de cesantías Javier Visbal.***
•	Resolución indemnización sustitutiva María Elena Cuentas
•	Reconstrucción de expediente Luz Marina Mercado
•	Resolución auxilio de lentes Víctor Solano y Berlides Camargo.
•	Bonificación de servicios Claudia Carat y Alex Ramos
•	Revisión vacaciones Martha Tapia, Luis Silva, Erika Charris, Yeneris Molina, Yussefy Locarno, Manuel Pérez y Berlides Camargo.
•	Revisión resolución renuncia Yasmin Boyano.
•	Revisión resolución vacaciones Karina villar.
•	Revisión resolución judicante Betsy Bonilla.
•	Revisión bono pensional Edgar Villareal.
•	Revisión auxilio de lentes Aidara Fajardo, Doris Padilla.
•	Revisión bonificación de servicios Luis Silva y Martha Cueto.
•	Revisión vacaciones Luis Ahumada.
•	Revisión auxilio de lentes Eljer Marriaga.
•	Revisión encargo Doris Padilla como Subdirectora Administrativa y Financiera.
•	Revisión viáticos Dolores Benites y Yony Lazcano.
•	Revisión liquidación definitiva de Yasmin bayona.
•	Revisión auxilio de lentes Claudia Prada y  Luis Vargas
•	Revisión y ajuste oficio de terminación de empleos temporales.
Adicionalmente, se efectuó apoyo jurídico en lo siguiente:
1. Área de atención al cliente ante diferentes consultas de los usuarios.
2. Solicitud al SIMIT para el ajuste de costas, dado que ello no debe constituir en ningún caso un valor arbitrario, sino que debe obedecer a un parámetro o expensa real probada durante el curso del proceso. Para ello, se remitió una tabla donde se indicó el porcentaje de las costas junto con la ecuación o base para su aplicación</t>
    </r>
    <r>
      <rPr>
        <sz val="10"/>
        <color rgb="FFFF0000"/>
        <rFont val="Arial"/>
        <family val="2"/>
      </rPr>
      <t xml:space="preserve"> (véase anexo #1) </t>
    </r>
    <r>
      <rPr>
        <sz val="10"/>
        <rFont val="Arial"/>
        <family val="2"/>
      </rPr>
      <t>Pese a lo anterior, SIMIT no ha otorgado respuesta al requerimiento.
3. Indicaciones sobre términos de respuesta PQRSD: Desde la oficina jurídica se proyectó memorando dirigido a la Subdirectora Administrativa y Financiera, indicando que de acuerdo con la Ley 227 de 2022, la cual modificó el Decreto 491 de 2020, a partir del 17 de mayo de 2022 los términos de respuesta de derechos de petición son los dispuestos en la Ley 1755 de 2015</t>
    </r>
  </si>
  <si>
    <r>
      <t xml:space="preserve">INFORME ACTIVIDADES PRIMER SEMESTRE ATENCIÓN ASUNTOS JUDICIALES EN LA JURISDICCIÓN CONTENCIOSA ADMINISTRATIVA Y PROCURADURIAS DELEGADAS ANTE LA JURISDICCIÓN CONTENCIOSA ADMINISTRATIVA:
En relación con la representación judicial del ITA, la Oficina Jurídica tuvo apoyo de un abogado externo para otorgar seguimiento y control a los procesos que se encuentran activos en la jurisdicción contencioso-administrativa. En el período comprendido entre enero a junio de 2022, se han realizado las siguientes actuaciones:
Acciones de cumplimiento contestadas: 12
Fallos acciones de cumplimiento primera instancia: 8 
Contestaciones de demanda de Nulidad y Restablecimiento del derecho: 4
Audiencia de Tribunal de Arbitramento: 1
Fallos de nulidad y restablecimiento del derecho primera instancia: 2
Fallos de nulidad y restablecimiento del derecho segunda instancia: 1
Fallos de Reparación Directa primera instancia: 1
Fallos de Reparación Directa segunda instancia: 1
Auto de segunda instancia Consejo de Estado Liquidación de perjuicios: 1
Audiencia de conciliación prejudicial Procuraduría: 9
PROCESOS DE INSOLVENCIA ECONÓMICA PERSONA NATURAL NO COMERCIANTE
De acuerdo con el Título IV, artículo 531 y siguientes, del Código General del Proceso, la persona natural no comerciante podrá: “1. Negociar sus deudas a través de un acuerdo con sus acreedores para obtener la normalización de sus relaciones crediticias. 2. Convalidar los acuerdos privados a los que llegue con sus acreedores. 3. Liquidar su patrimonio.”
En la gestión de representación del Instituto en el marco de los procesos de Insolvencia Económica de Persona Natural no comerciante por concepto de las obligaciones de Derecho de Tránsito y multas derivadas por comparendos físicos y/o electrónicos, se informa que en lo que ha transcurrido del año 2022 asistimos a Siete (7) audiencias a través de apoderado.
Adicionalmente se informe que: Diez (10) procesos de insolvencia se encuentran en etapa de liquidación patrimonial; Un (1) proceso en etapa de negociación de deudas; y en Dos (2) se ha celebrado Acuerdo de Pago. </t>
    </r>
    <r>
      <rPr>
        <sz val="10"/>
        <rFont val="Arial"/>
        <family val="2"/>
      </rPr>
      <t xml:space="preserve">
</t>
    </r>
  </si>
  <si>
    <r>
      <t>PROCESO DE COBRO COACTIVO A MOROSO
Desde inicios del 2022, la Oficina Jurídica ha continuado con el cobro persuasivo y coactivo en contra de los sujetos que se encuentran en mora por obligaciones relativas a derechos de tránsito, comparendos físicos y electrónicos. 
GESTIÓN DE COBRO COMPARENDOS FÍSICOS Y DERECHOS DE TRÁNSITO:
GESTIÓN PERSUASIVA
●	Campañas a través de mensaje de SMS texto. Una vez analizada y segmentada la cartera se proyectan mensajes de textos para cada universo de clientes: Acuerdos de pagos incumplidos, en cobro coactivo, pendiente de cobro coactivo, prescritos etc. 
●	Campañas a través de mensaje de SMS de voz. Una vez analizada y segmentada la cartera se proyectan mensajes de voz para cada universo de clientes: Acuerdos de pagos incumplidos, en cobro coactivo, pendiente de cobro coactivo, prescritos etc. 
●	Campañas a través de Correspondencia. Esta campaña se realiza con el objeto de fortalecer la labor de recordación de pago de acuerdo de pago.
●	ENVÍO DE MENSAJES DE TEXTO:
A continuación, se señala el número de mensajes de textos enviados de forma periódica en cada una de las carteras gestionadas durante los periodos de enero a junio del presente año:
DERECHO DE TRÁNSITO
ENERO: 164146
FEBRERO: 550120
MARZO: 825180
ABRIL: 419879
MAYO: 419818
JUNIO: 337278
TOTAL: 2716421
COMPARENDO FÍSICO
ENERO: 107734
FEBRERO: 354682
MARZO: 739019
ABRIL: 182984
MAYO: 238984
JUNIO: 92889
TOTAL: 1716292
●	ENVÍO DE MENSAJES DE VOZ:
Desde el mes de junio se está implementando el envío de mensajes voz, remitidos de forma periódica en cada una de las carteras gestionadas para un total, a la fecha, de 188.710 SMS.
GESTIÓN COACTIVA
Conforme al Plan de Cobro y Recuperación de cartera definido y previamente aprobado por el Departamento Jurídico, se realizó la siguiente gestión coactiva:
●	Preparación, depuración, segmentación y alistamiento de la cartera de Derecho de Tránsito para apertura de Proceso Administrativo de Cobro Coactivo (vigencias 2016 y 2017): (98.286) registros
●	Generación de Mandamientos de pagos derechos de tránsito vigencias 2016 y 2017 (59.365) registros 
●	Revisión y verificación de la cartera por identificación en base de datos y plataformas de entidades públicas y privadas (85.542). registros.
●	Revisión y verificación cartera por identificación y nombre de propietario (79.505) registros.
●	Proceso de ubicabilidad para notificación mandamientos de pago (59.365) registros
●	Radicación de embargo cuentas bancarias derechos de tránsito vigencia 2016 y 2017: (52.605) registros. 
●	Radicación de embargo cuentas bancarias comparendo físico vigencia 2019: (13.268) registros
●	Reiteración de embargos de vehículos. 
 ACUERDOS DE PAGO REALIZADOS EN EL PRIMERO SEMESTRE DE 2022 
 El área de jurídica a través de una minuta previamente elaborada y aprobada, implementó la generación automática de acuerdos de pago con la ayuda del software QX. 
Adicionalmente, se autorizó la creación de un usuario y contraseña para que las personas encargadas de realizar acuerdos de pago (Personal de atención al público) pudieren consultar en el BOLETÍN DE DEUDORES MOROSOS DEL ESTADO-CONTADURÍA GENERAL DE LA NACIÓN, con la finalidad de indagar si la persona posee obligaciones que ascienden a los cinco (5) SMLMV, si ha incurrido en más de seis (6) meses de mora y si ha incumplido con anterioridad acuerdos de pago suscritos.
De acuerdo con la ley 1066 de 2006, toda aquella persona que recaiga en las situaciones esbozadas anteriormente, no podrá suscribir acuerdos de pago con entidades públicas y en caso de hacerlo, el funcionario encargado podrá ser sujeto de una sanción disciplinaria. Todo lo anterior, explica la importancia de revisar el boletín señalado en líneas precedentes.
COMPARENDOS FÍSICOS
En cuanto a los comparendos físicos, durante el primer semestre de 2022 se suscribieron un total de 56 Acuerdos de pago.</t>
    </r>
    <r>
      <rPr>
        <sz val="10"/>
        <rFont val="Arial"/>
        <family val="2"/>
      </rPr>
      <t xml:space="preserve">
DERECHOS DE TRÁNSITO
En cuanto a los Derechos de Tránsito, durante el primer semestre de 2022 se suscribieron un total de 89 Acuerdos de Pago, por un valor de $125.078.395 </t>
    </r>
    <r>
      <rPr>
        <sz val="10"/>
        <rFont val="Arial"/>
        <family val="2"/>
      </rPr>
      <t xml:space="preserve">
OBSERVACIÓN GENERAL: Es pertinente indicar, nuevamente, que el proceso de incumplimiento por acuerdo de pago tanto de derechos de tránsito como de comparendo físico no ha podido ser implementado, pese al seguimiento e insistencia de la oficina jurídica.
El sistema QX debe desarrollar el mecanismo para la generación de incumplimiento por Acuerdos de Pago, especialmente los suscritos por la Ley 2027 de 2020, cuyo tenor literal expresamente señala que todo aquél que incumpla una de las cuotas pactadas, se le generará automáticamente el incumplimiento (Debe agotarse un debido proceso concertado con jurídica), reactivando el proceso de cobro coactivo sin la amnistía previamente pactada (Reactivación del otro 50% en el capital y de los intereses). Para los demás casos, es decir, los acuerdos de pago suscritos con posterioridad a la vigencia de la citada ley, deberá realizarse, conforme al Reglamento Interno de Cartera, un procedimiento similar.
En ese sentido, es necesario que el sistema arroje la minuta automática de incumplimiento, cuyo modelo es proporcionado por la oficina jurídica y que ya fue remitido a QX hace más de 1 año, sin tener ningún tipo de avance. El número de solicitud es la correspondiente a 25415
DESEMBARGOS
A continuación se presenta el informe de los desembargos generados por la oficina jurídica por concepto de derechos de tránsito y comparendos físicos  correspondiente al primer semestre del año 2022:
ENERO
DERECHOS DE TRÁNSITO 175
COMPARENDOS 77
FEBRERO
DERECHOS DE TRÁNSITO 128
COMPARENDOS 79
MARZO 
DERECHOS DE TRÁNSITO 105
COMPARENDOS 115
ABRIL
DERECHOS DE TRÁNSITO 163
COMPARENDOS 34
MAYO
DERECHOS DE TRÁNSITO 477
COMPARENDOS 107
JUNIO
DERECHOS DE TRÁNSITO 571
COMPARENDOS 71
TOTAL DESEMBARGOS POR DERECHOS DE TRÁNSITO  1.619
TOTAL DESEMBARGOS POR COMPARENDO FÍSICO 397
Como nota final, se puede deducir que a la misma fecha del año pasado (2021), hemos visto un incremento en un 307.81%, debido en gran parte a los oficios de embargo emitidos este año a las diferentes entidades bancarias; por ejemplo, el año pasado, a corte del 30 de junio, se habían generado 397 desembargos por derechos de tránsito, contra 1.619 que van al día de hoy por el mismo concepto. 
Por otra parte, es importante resaltar que se continuó con el link de verificación, para que las entidades bancarias puedan constatar la autenticidad y legitimidad de los oficios de desembargo que se emiten. El enlace en mención es el siguiente:  http://transito.transitodelatlantico.gov.co:5443/Desembargos/ con ello, se disminuyeron los retrocesos que se presentaban cuando los bancos realizaban la devolución de los oficios. 
 REVOCATORIAS POR COMPARENDOS FÍSICOS
La Oficina Jurídica se encarga de revisar algunos de los actos administrativos proyectados por el área de contravenciones, los cuales son para suscripción de la Directora, específicamente las solicitudes de revocatoria directa de las resoluciones sanción en el que se declare contraventor de una infracción de tránsito. Es menester resaltar que, el competente para conocer y decidir sobre el mismo, es el funcionario que expidió el acto administrativo inicialmente o el superior jerárquico.
En ese sentido, se verifica que el sustento jurídico de la resolución se encuentre acorde a lo preceptuado por el artículo 93 de la Ley 1437 de 2011, esto es, se compruebe la presencia de una de las siguientes causales:
1. Cuando sea manifiesta su oposición a la Constitución Política o a la ley.
2. Cuando no estén conformes con el interés público o social, o atenten contra él.
3. Cuando con ellos se cause agravio injustificado a una persona.
En ese sentido, a continuación se señala cada uno de los actos administrativos revisados por este concepto, así:
Rev.	Número de Resolución	Decisión
1.	Resolución No. 73 DE 1° DE FEBRERO DE 2022.	Improcedente
2.	Resolución No. 164 DEL 7 DE MARZO DE 2022.	Procedente (error en cédula)
3.	Resolución No. 172 DEL 10 DE MARZO DE 2022.	Procedente (error en cédula)
4.	Resolución No. 215 DE 30 DE MARZO DE 2022	Improcedente
5.	Resolución No. 247 DEL 20 DE ABRIL DE 2022.	Improcedente
6.	Resolución No. 257 DEL 28 DE ABRIL DE 2022.	Procedente (error en el código de infracción B01- D01)
7.	Resolución No. 262 DEL 4 DE MAYO DE 2022
 	Procedente (error en cédula)
8.	Resolución No. 274 DE 12 DE MAYO DE 2022	Improcedente
9.	Resolución No. 315 DE 1° DE JUNIO DE 2022	Procedente (error en cédula)
10.	Resolución No. 324 DE 8 DE JUNIO DE 2022
 	Improcedente
GESTIÓN DE COBRO POR COMPARENDOS ELECTRÓNICOS:
GESTIÓN PERSUASIVA
</t>
    </r>
    <r>
      <rPr>
        <sz val="10"/>
        <rFont val="Arial"/>
        <family val="2"/>
      </rPr>
      <t xml:space="preserve">Del mismo modo que los acuerdos de pago para comparendos físicos y derechos de tránsito, en relación con los comparendos electrónicos debe implementarse el procedimiento de incumplimiento de acuerdo de pago. En el año inmediatamente anterior, se autorizó a los ingenieros la creación del mismo. Por lo cual, les fueron entregadas las minutas que pudieran parametrizarse en el sistema y de esta forma, solo se cambiaban las variables de cada caso particular. Dicho desarrollo quedó aprobado e inició su operación a finales del mes de junio del año 2021.
o ACUERDOS DE PAGO INCUMPLIDOS:
De acuerdo con el desarrollo realizado en el software que maneja el tema de las multas derivadas de comparendos electrónicos, durante enero y junio de 2022 se profirieron 200 Resoluciones de incumplimiento de acuerdo de pago, en concordancia con los lineamientos parametrizados por la oficina jurídica, esto es lo relativo a la cláusula aceleratoria incluida en la minuta del acuerdo, la cual es suscrita por las partes </t>
    </r>
    <r>
      <rPr>
        <sz val="10"/>
        <rFont val="Arial"/>
        <family val="2"/>
      </rPr>
      <t xml:space="preserve">
GESTIÓN COACTIVA
En cuanto a la cuantificación de la gestión de cobro coactivo realizada para los comparendos electrónicos se señala lo siguiente:
El mes de enero, se revisaron comparendos que abarcan los años de 2019 al 2020. No se realizaron embargos y en cuanto a los desembargos se tramitaron un total de 2535. Además de esto, se aplicaron 35 títulos; y se efectuaron 1006 pagos.
En consonancia con lo anterior, en el mes de febrero al igual que en enero se revisaron comparendos de los años 2019 al 2020, se realizaron 1000 procesos coactivos. Se realizaron 907 notificaciones en estado coactivo; no se realizaron embargos; en cuanto a los desembargos se efectuó un total de 3278; se aplicó un total de 93 títulos; y se hicieron 938 pagos. 
En el mes de marzo se iniciaron 1998 procesos coactivos, correspondiente a multas derivadas de comparendos electrónicos de los años 2019 y 2020. No se ejecutó notificación alguna, ni embargos; se profirieron 1073 desembargos, se aplicaron 60 títulos y se recibieron 1623 pagos. En abril se iniciaron 1000 procesos de cobro coactivo correspondiente a multas derivadas por comparendos electrónicos del año 2020; se hicieron 1000 notificaciones; no se realizaron embargos; se hicieron 678 desembargos; se aplicaron 55 títulos y se recibieron 651 pagos. 
En el mes de mayo, se revisaron comparendos del año 2020; se iniciaron 1400 procesos de cobro coactivo; se efectuaron 474 notificaciones coactivas; no se realizaron embargos; en cuanto a los desembargos se realizó un total de 733; se aplicaron 93 títulos y se hicieron 1209 pagos. 
Finalmente, en el mes de junio, se iniciaron 1200 procesos de cobro coactivo, de multas derivadas de comparendos electrónicos del año 2020; se enviaron 102 notificaciones coactivas; no se realizaron embargos; se efectuaron 584 desembargos; se aplicaron 17 títulos y se efectuaron 546 pagos.
DESEMBARGOS: 
En aras de generar mayor eficiencia y eficacia, el Instituto de Tránsito del Atlántico a través de un Software genera cada quince días, una planilla de desembargos masivos de aquellas personas que hayan efectuado el pago correspondiente. De este modo, los desembargos son enviados semanalmente a las entidades bancarias con la finalidad de adelantarse al proceso, aun cuando no haya requerimiento previo del interesado. Durante el primer semestre de 2020 se generaron 8.881 desembargos, los cuales fueron enviados vía electrónica a todas las entidades bancarias.  
Sin embargo, en vista que muchos usuarios persistían en solicitar su desembargo individualmente, se creó un link al cual se tiene acceso a través de la plataforma para que pueda elevar la solicitud a la entidad, la cual se tramita en un tiempo de ocho (8) días. Del mismo modo, cuando las personas dirigen la solicitud al correo de jurídica2 son redireccionadas al enlace en cuestión;  http://desembargovirtual.construsenales.co/#ita. Una vez recibida la solicitud, semanalmente se remite un lote de desembargos por la empresa de mensajería de la entidad, con el objetivo de entregar el desembargo a la dirección señalada en la solicitud, en el</t>
    </r>
    <r>
      <rPr>
        <sz val="10"/>
        <color rgb="FFFF0000"/>
        <rFont val="Arial"/>
        <family val="2"/>
      </rPr>
      <t xml:space="preserve"> Anexo 8</t>
    </r>
    <r>
      <rPr>
        <sz val="10"/>
        <rFont val="Arial"/>
        <family val="2"/>
      </rPr>
      <t xml:space="preserve"> se puede verificar la trazabilidad de los mismos durante todo el primer semestre de 2022, los cuales suman un total de 836.
• REVOCATORIAS POR COMPARENDO ELECTRÓNICO
De conformidad con lo establecido en el artículo 9° de la Ley 489 de 1998, las autoridades administrativas, de acuerdo con lo estipulado en la Constitución Política y la ley podrán mediante acto de delegación, transferir el ejercicio de algunas de las funciones a sus colaboradores o a otras autoridades con funciones afines o complementarias.
Por su parte, tal como se mencionó anteriormente, la revocatoria directa es la prerrogativa que tiene la administración para enmendar en forma directa o a petición de parte, sus actuaciones contrarias a la ley o constitución, que atenten contra el interés público o social o que generen agravio injustificado o alguna persona. En ese sentido, la administración puede extinguir sus propios actos por las causales previstas en la ley y está facultada para hacerlo en cualquier momento.
Teniendo en cuenta lo anterior, mediante Resolución 033 de 27 de enero de 2020, la Directora del Instituto de Tránsito del Atlántico, delegó en la Jefe de Oficina Asesora Jurídica, Código 115, Grado 05, la facultad que comprende la expedición y firma de todos los actos administrativos de revocatoria directa de las resoluciones que impongan multas de tránsito, dada la naturaleza de sus funciones con relación a garantizar la legalidad de todas las actuaciones administrativas producidas en la entidad, especialmente en la jurisdicción coactiva.
Asimismo, por tratarse de un número masivo de resoluciones, se autorizó el uso de la firma por medio mecánico, de conformidad con el artículo 12 del Decreto 2150 de 1995. Por lo anterior, tenemos que para el primer semestre de 2022 se profirió un total de 189 actos administrativos de revocatoria, de conformidad con el artículo 93 de la Ley 1437 de 2011, por concepto de indebida notificación, caducidad, error en placa, falsedad marcaria, orden judicial, entre otros.</t>
    </r>
  </si>
  <si>
    <r>
      <t>TUTELAS
El área de tutelas del Instituto de Tránsito del Atlántico, presenta un informe consolidado de las acciones de tutela recibidas y tramitadas por la entidad a través de sus diferentes canales de comunicación, en el periodo comprendido entre el 01 de enero al 30 de junio de la presente anualidad; lo anterior, con la finalidad de evidenciar la gestión desarrollada durante el primer semestre del año en curso y el cumplimiento de las metas trazadas por la Oficina de Asesoría Jurídica. 
Acciones de tutela presentadas: Según la información registrada en el cuadro de control y seguimiento de las acciones de tutela del año 2022 y el Sistema de Gestión Documental Orfeo, en el primer semestre del año en curso se presentaron 589 acciones de tutela, 0 desacatos y 9 incidentes de desacato. 
Sentido de las sentencias: Como resultado del ejercicio del derecho de defensa efectuado por el Instituto de Tránsito del Atlántico desde su Oficina Jurídica, hasta la fecha se han proferido 524 fallos de tutela, de los cuales 472 fueron favorables y 52 desfavorables. Lo que representa un 90% de favorabilidad para el ITA.
Estado de las acciones de tutela: El 99,6% de las acciones de tutela presentadas fueron contestadas a los juzgados de origen. Solo 2 de las 587 acciones de tutela en las que es parte el Instituto de Tránsito del Atlántico no fueron contestadas, toda vez que los juzgados de conocimiento resolvieron la Litis antes de que fuese posible pronunciarnos frente a los hechos, empero, una vez proferido el fallo de tutela se desplegaron todas las actuaciones necesarias para acatar la orden judicial. 
Oportunidad de respuesta: De las 587 acciones de tutela que se tramitaron en el primer semestre del año 2022, 500 fueron contestadas de manera oportuna, lo que equivale a un 85,1%, mientras que 87 fueron contestadas por fuera de los términos otorgados por los juzgados de origen, lo que corresponde a un 14,8% de extemporaneidad . 
*El promedio de extemporaneidad es de 2 días hábiles. 
En este punto, es importante identificar los principales factores que inciden en la respuesta tardía a las acciones de tutela: 
	La extemporaneidad de las respuestas de tutela en gran medida se debe a la demora de las dependencias del tránsito en trasladar la información solicitada o en remediar una situación que por acción u omisión vulnera los derechos fundamentales de quien pretende su protección por vía constitucional.
Causas que generan la presentación de acciones de tutela: De acuerdo con la información registrada en la base de datos de la entidad, se observa que el 48,5% de las acciones de tutela que se presentan son por la presunta vulneración del derecho de petición; el 39,3% por la presunta vulneración al debido proceso, el 8,4%% por la vulneración conjunta del derecho de petición y debido proceso y, el 3,5% se presenta por la presunta vulneración a otros derechos tales como: Habeas data, buen nombre, igualdad, mínimo vital, defensa, entre otros. 
Lo enunciado en el presente informe puede ser corroborado con la información registrada en el cuadro de control y seguimiento de las acciones de tutela del año 2022 y el Sistema de Gestión Documental Orfeo 
ENTES DE CONTROL
Por último, en lo relativo a los entes de control, la Procuraduría Regional del Atlántico dio traslado a un total de 57 quejas por concepto de comparendos electrónicos y otros asuntos, tales como: solicitud de levantamiento de medidas cautelares, traslado por competencia, solicitud de audiencia virtual, reclamos relativos a la falta de notificación de los comparendos, también se presentan quejas porque la entidad negó la prescripción de vigencias, vulneración al debido proceso, investigaciones disciplinarias, devolución de títulos (Entre otros). De los cuales se han dado respuesta efectiva de 52, ya que nos encontramos a la espera de la información de 5 radicados, del cual debe remitir la documentación respectiva el área correspondiente, esto es la dependencia de contravenciones. En la relación adjunta se podrá verificar las fechas de envío de las respuestas y los requerimientos al área correspondiente de las 5 faltantes de las cuales, reitero, a la fecha no hemos tenido respuesta.</t>
    </r>
    <r>
      <rPr>
        <sz val="10"/>
        <rFont val="Arial"/>
        <family val="2"/>
      </rPr>
      <t xml:space="preserve">
En la mayoría de casos, las quejas se refieren a derechos de petición donde el peticionario acude erróneamente ante el ente de control cuando la solicitud no se resolvió a su favor, abogando una especie de segunda instancia que no es procedente.
Es importante destacar que, la Oficina Jurídica es la encargada de dar trámite a las mismas, aunque las causas pueden provenir de una dependencia diferente. En cuanto al trámite propiamente dicho, se revisa el cumplimiento por parte de la entidad, se remite la prueba del cumplimiento del mismo y finalmente, se procede a archivar la actuación. 
Por otro lado, en cuanto a los requerimientos referidos a derechos de tránsito y comparendos físicos, la Procuraduría dio traslado a 13 quejas, las cuales fueron respondidas dentro de las oportunidades legales. El eje temático de las quejas mencionadas anteriormente, es equiparable a lo explicado para comparendos electrónicos y otros asuntos. </t>
    </r>
    <r>
      <rPr>
        <sz val="10"/>
        <rFont val="Arial"/>
        <family val="2"/>
      </rPr>
      <t xml:space="preserve">
</t>
    </r>
  </si>
  <si>
    <t xml:space="preserve">INFORME SOBRE LAS SESIONES ADELANTADAS EN EL COMITÉ DE CONCILIACIÓN DEL ITA
 El Comité de Conciliación del Instituto del Tránsito del Atlántico en el periodo de enero a junio del año 2022, sesionó en Ocho (8) ocasiones, de las cuales todas fueron ordinarias. </t>
  </si>
  <si>
    <r>
      <t>Diseño de la política de defensa y prevención del daño antijurídico del ITA :
 En el mes de mayo, la Oficina Jurídica convocó al Comité de Conciliación del ITA, para exponer la metodología de implementación de la política de defensa de la entidad, asunto que se encontraba pendiente de desarrollar desde el año 2018 y formaba parte del plan de mejoramiento.</t>
    </r>
    <r>
      <rPr>
        <sz val="9"/>
        <color rgb="FFFF0000"/>
        <rFont val="Arial"/>
        <family val="2"/>
      </rPr>
      <t xml:space="preserve"> </t>
    </r>
    <r>
      <rPr>
        <sz val="9"/>
        <rFont val="Arial"/>
        <family val="2"/>
      </rPr>
      <t xml:space="preserve">
Se realizó un instructivo pedagógico para la puesta en marcha del ejercicio por las diferentes dependencias, el cual fue remitido junto con las matrices a diligenciar el día 29 de junio del 2021.
Se llevó a cabo diversas reuniones con las oficinas de planeación, contravenciones, control interno, oficina operativa y contratación, quienes manifestaron inicialmente el interés en realizar el ejercicio y recibir retroalimentación de lo desarrollado por parte de la Oficina Jurídica, encargada de liderar el tema. 
Las dependencias implementaron las correcciones señaladas y remitieron la matriz con la descripción de los riesgos, causas generales y subcausas adscritos a su dependencia, que pueden generar un daño antijurídico. 
El día 23 de julio se llevó a cabo la consolidación de la información en la matriz de Excel General</t>
    </r>
    <r>
      <rPr>
        <sz val="9"/>
        <color rgb="FFFF0000"/>
        <rFont val="Arial"/>
        <family val="2"/>
      </rPr>
      <t xml:space="preserve"> </t>
    </r>
    <r>
      <rPr>
        <sz val="9"/>
        <rFont val="Arial"/>
        <family val="2"/>
      </rPr>
      <t xml:space="preserve">y el 6 de septiembre se realizó la exposición del ejercicio ante las procuradoras delegadas quienes remitieron la retroalimentación el día 05 de octubre del 2021 </t>
    </r>
    <r>
      <rPr>
        <sz val="9"/>
        <rFont val="Arial"/>
        <family val="2"/>
      </rPr>
      <t xml:space="preserve">
Finalmente, el día 03 de noviembre se llevó a cabo la segunda reunión del Comité de Conciliación, donde se adoptaron las causas generales priorizadas y se remitió al área de contravenciones el requerimiento para la ejecución del plan de acción para hacer frente a la causa general identificada en el ejercicio.</t>
    </r>
    <r>
      <rPr>
        <sz val="9"/>
        <color rgb="FFFF0000"/>
        <rFont val="Arial"/>
        <family val="2"/>
      </rPr>
      <t xml:space="preserve"> </t>
    </r>
    <r>
      <rPr>
        <sz val="9"/>
        <rFont val="Arial"/>
        <family val="2"/>
      </rPr>
      <t xml:space="preserve">
Actualmente, la Oficina Jurídica se encuentra terminando el plan de acción que le compete. Corresponde a la oficina de planeación hacer seguimiento del plan de acción que debía implementar el área de contravenciones.
</t>
    </r>
  </si>
  <si>
    <t>Todo se hizo conforme, tal como se detalla en cada uno de los puntos y objetivos de gestión</t>
  </si>
  <si>
    <r>
      <t xml:space="preserve">• PETICIONES POR COMPARENDOS FÍSICOS Y DERECHOS DE TRÁNSITO EN ESTADO COACTIVO:
En cuanto a las peticiones referidas a Comparendos Físicos y Derechos de Tránsito, la oficina jurídica, con apoyo en sus asesores y funcionarios, se encarga de resolver y proyectar las respuestas respectivas. 
En el informe encontramos un total de 2648 peticiones de las cuales 819(30,9%) fueron contestadas a tiempo y 1829(69,1%) extemporáneas.
También encontramos que dentro de las 1829 peticiones extemporáneas hay un índice de extemporaneidad promedio de 30,3 días calendario. </t>
    </r>
    <r>
      <rPr>
        <sz val="10"/>
        <rFont val="Arial"/>
        <family val="2"/>
      </rPr>
      <t xml:space="preserve">
Por otro lado, adicional a las estadísticas mostradas precedentemente se encuentran un total de 251 peticiones que ya están debidamente tramitadas, revisadas y aprobadas mediante la firma mecánica de la jefe de la oficina jurídica; sin embargo, estas últimas no fueron incluidas en el informe por cuanto no se ha terminado el trámite de envío al peticionario. 
En este punto, es pertinente indicar que la extemporaneidad en los asuntos referidos a derechos de tránsito y comparendos físicos se debe principalmente a las siguientes causas:
1.-  A la demora por parte del área de gestión documental (Bodega) para suministrar las hojas de vida de los vehículos, documentación en la mayoría de los casos relevante para poder otorgar una respuesta de fondo al peticionario.
Es importante enfatizar que, este trámite ha mejorado pese a que en ocasiones las hojas de vida de los vehículos solicitados no son ubicables con facilidad. Sin embargo, la gestión ha tenido una mejoría constante y significativa, máxime si se hace un comparativo con el seguimiento realizado a las peticiones en el periodo comprendido de los años 2019 y principios del 2020.
2.- Inconsistencias en la información encontrada en la plataforma de QX con el Runt, por lo que se debe proceder a revisión de la hoja de vida y posterior actualización en la base de datos. Para esto se necesita la intervención del funcionario Jairo Aparicio en la proyección del respectivo acto administrativo (Si es necesario) y demás colaboradores de la sede operativa de Sabanagrande que él haya designado.
3.- Cuando son vehículos que están en convenio con otros organismos de tránsito. En estos casos  en específico se presentan  varias inconsistencias referentes a que se siguen realizando cobros pese a estar adscrito a otro organismo o se presentan pagos en los dos. Para esto también se necesita la colaboración del señor Jairo Aparicio y el personal designado de Sabanagrande para hacer las actualizaciones procedentes en el sistema antes de dar una respuesta de fondo al peticionario.
4.- Falta de personal idóneo para atender la revisión de las proyecciones y los tramites posteriores que se derivan de las decisiones, tales como seguimiento a la aplicación de prescripciones y actualización de la base QX para las vigencias. Es necesario alimentar una tabla en Excel que es compartida con la jefe de jurídica, para hacer el seguimiento de lo ordenado en cada una de las resoluciones proferidas en el marco de los derechos de petición. Hasta finales de diciembre de 2021 contaba con dos judicantes que me colaboraban directamente con este tema. A partir de enero de 2022, esto fue asumido directamente por la jefe de la oficina jurídica, solo hasta principios del mes de abril se vinculó una nueva judicante a quien se le asignaron estas actividades.
Es menester resaltar también que aunque se cuente con un equipo de 5 abogados y 1 coordinador en la cadena de proyección de peticiones (Proporcionada por el contratista externo Inversiones Tecnológicas de América), dicho personal tiene un alto grado de volatilidad laboral, es decir se producen cambios frecuentes de los profesionales, lo que impacta en mayores errores en la proyección de las respuestas, teniendo en cuenta el periodo de aprendizaje de este tema en específico. Por lo cual se ha optado por realizar capacitaciones presenciales, para mejorar en un corto plazo dichos inconvenientes. Estas capacitaciones se han llevado a cabo con el personal de la oficina jurídica encargado de dar el visto bueno y aprobar las sustanciaciones. No obstante, en los últimos 3 meses han cambiado  la mitad del personal adscrito por esta empresa, enfrentándonos a los retrocesos que se derivan de la curva de aprendizaje de los nuevos profesionales encargados.
Aun así, para aminorar los riesgos, dichas proyecciones se revisan una a una por el personal interno de la oficina jurídica que en la actualidad se compone, para este asunto, por el abogado Johny Vizcaino y mi persona.
 NOTA: Es preciso resaltar, que los términos de respuesta referentes para generar las estadísticas antes citadas fueron los estipulados por el Decreto-Ley 491 de 2020 (20 días hábiles) hasta el 17 de mayo de 2022, época en la que se profirió la Ley 2207, por medio de la cual se modifica el mencionado decreto y se retoman los términos de respuesta de derecho de petición de la Ley 1755 de 2015, que generalmente son de 15 días, si es una solicitud de información. 
CONCLUSIONES: A modo de recapitulación podemos observar que el objetivo de gestión se ha cumplido en un 91,4%, ya que está enfocado en atender y responder de fondo todas y cada una de las peticiones radicadas en el Instituto de Tránsito del Atlántico que sean de competencia de la Oficina Jurídica. Las peticiones que hacen faltan representan un 8,6%, con la salvedad que su trámite está próximo a terminar.
• PETICIONES COMPARENDO ELECTRÓNICO EN ESTADO COACTIVO
Durante el primer semestre de 2022 fueron resueltas por la oficina jurídica 951 peticiones por concepto de cobro coactivo por multa derivada de comparendo electrónico; de las cuales 875 fueron contestadas a tiempo y 76 extemporáneas.
También encontramos que dentro de las 76 peticiones extemporáneas hay un índice de extemporaneidad promedio de 18,2 días calendario. </t>
    </r>
    <r>
      <rPr>
        <sz val="10"/>
        <rFont val="Arial"/>
        <family val="2"/>
      </rPr>
      <t xml:space="preserve">
Lo anterior, denota un gran avance en la eficiencia y efectividad en las resoluciones de fondo de los derechos de petición en los tiempos legales. 
Sin embargo, es importante destacar que desde el área de jurídica se seguirán aunando esfuerzos e intensificado las labores de seguimiento y control frente a las peticiones que son recibidas, lo anterior con la finalidad de reducir los índices de extemporaneidad que se evidencian, los cuales no se deben a una inactividad por parte de la dependencia, sino a diversos factores externos que afectan la eficacia en el trámite de las respuestas.
NOTA: Es preciso resaltar, que los términos de respuesta referentes para generar las estadísticas antes citadas fueron los estipulados por el Decreto-Ley 491 de 2020 (20 días hábiles) hasta el 17 de mayo de 2022, época en la que se profirió la Ley 2207, por medio de la cual se modifica el mencionado decreto y se retoman los términos de respuesta de derecho de petición de la Ley 1755 de 2015, que generalmente son de 15 días, si es una solicitud de información. 
CONCLUSIONES: A modo de recapitulación podemos observar que el objetivo de gestión se ha cumplido al 100%, ya que está enfocado en atender y responder de fondo todas y cada una de las peticiones radicadas en el Instituto de Tránsito del Atlántico que sean de competencia de la Oficina Jurídica. Adicionalmente, se comprobó que la extemporaneidad es solo del 8%.
</t>
    </r>
  </si>
  <si>
    <t>Esta meta se ha cumplido dentro de los tiempos establecidos (15 minutos), se dictaron y cargaron a la plataforma hasta el 30 junio, 903 certificados.</t>
  </si>
  <si>
    <t xml:space="preserve">Se mantiene la informacion documentada actualizada de cada uno de los procesos. Se realizo el plan de trabajo para ejecutar la auditoria interna al sistema de gestion de calidad y la aplicación de politicas del MIPG. Se recibe constantemente ajustes a los diferentes formatos y/o procedimientos de los procesos exitentes, los cuales son subsanados y colgados en la pagina web del instituto para el alcance de todos los funcionarios.  </t>
  </si>
  <si>
    <t>Las hojas de vida de los vehiculos automotor registrados en el instituto de transito del atlantico se encuentra bajo la custodia del personal encargado de gestion documental ubicado en la bodega de soledad.  En la Sede de Sabanagrande se  lleva un inventario de las carpetas que se encuentra en el área de archivo, debidamente clasificadas por traslado de cuenta, radicados de cuentas, matriculas iniciales, cancelaciones de matriculas,  etc y las que han solicitado los abogados para responder derechos de peticiones, reclamos o esclarecer conflictos con otros Organismos de Tránsito y diariemente se procede a foliar los documentos soportes de los diferentes tramites. Estas carpetas son devueltas al centro de documentacion ubicado en soledad</t>
  </si>
  <si>
    <t>Dentro de la implementación del Manual Técnico del Modelo Estándar de Control Interno, además de los respectivo seguimientos a los 5 componentes, bajo la coordinación de la oficina de control interno, se ha implementado el procedimiento de denuncia interna y el diseño de las políticas de la oficina de control interno, por su parte en el componente de comunicación  se ha propuesto la creación de un inventario de informacion relevante tanto interna como externa de la entidad.</t>
  </si>
  <si>
    <t>Se convoco la invitacion de minima cuantia No 012-2022 qe tiene por objeto  “MUDANZA DEL ARCHIVO GENERAL DE LA ENTIDAD, CONSTANTE EN EL
CARGUE, DESCARGUE Y TRANSPORTE DE ESTANTERÍAS METÁLICAS Y DE
CAJAS CON DOCUMENTOS ASÍ COMO AQUELLAS ACTIVIDADES INHERENTES Y
ACCESORIAS AL OBJETO CONTRACTUAL”. para el traslado del archivo central desde la el inmueble arrendado hasta las instalaciones de la sede parque didcadtico de propiedad del la entidad. Se suscribio el contrato CD 001 2022 con el objeto: ARRIENDO DE UN BIEN INMUEBLE (BODEGA) DE MINIMO 500 MTS CUADRADOS PARA EL ALMACENAMIENTO Y CUSTODIA DEL ARCHIVO CENTRAL DEL INSTITUTO DE TRÁNSITO DEL ATLÁNTICO, con el fin de garantizar la custodia del archivo de hojas d evida del parque automotor, se han digitalizado po solicitud,  4,500 folios de 150 expedientes vehiculares aproximadamente, se realizo el contrato 114-2022 con el fin  Prestar
asesoría y asistencia tecnológica en la suscripción del aplicativo iDocConnect - ViewerPRO
como un servicio de software en nube,en este aplicativo se consultaran las imagenes digitalizadas del parque automotor.</t>
  </si>
  <si>
    <t>Los tramites en los procesos de selección de contratistas, minimas cuantias, selecciones abreviadas y licitaciones publicas que cursan en el ITA son cargados a la plataforma de SECOP y SIA OBSERVA, dentro del tiempo establecido por la ley.  hasta la fecha se han elaborado:
Licitaciones públicas: 1
Selección Abreviada:  4
Contratacion directa: 117
Convenios Interadministrativos: 0
Convenios de Asociación ESAL: 3
Mínima cuantía: 12
Orden de compra: 9</t>
  </si>
  <si>
    <t xml:space="preserve">Las modificaciones al Manual, ya se realizaron, se encuentra para autorizacion d ela junta directiva.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</si>
</sst>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44" formatCode="_-&quot;$&quot;\ * #,##0.00_-;\-&quot;$&quot;\ * #,##0.00_-;_-&quot;$&quot;\ * &quot;-&quot;??_-;_-@_-"/>
    <numFmt numFmtId="164" formatCode="0;[Red]0"/>
  </numFmts>
  <fonts count="16" x14ac:knownFonts="1">
    <font>
      <sz val="10"/>
      <name val="Arial"/>
      <family val="2"/>
    </font>
    <font>
      <sz val="9"/>
      <name val="Arial"/>
      <family val="2"/>
    </font>
    <font>
      <b/>
      <sz val="8"/>
      <name val="Arial"/>
      <family val="2"/>
    </font>
    <font>
      <sz val="8"/>
      <name val="Arial"/>
      <family val="2"/>
    </font>
    <font>
      <sz val="9"/>
      <color indexed="81"/>
      <name val="Tahoma"/>
      <family val="2"/>
    </font>
    <font>
      <sz val="10"/>
      <name val="Arial"/>
      <family val="2"/>
    </font>
    <font>
      <b/>
      <sz val="8"/>
      <color rgb="FF000000"/>
      <name val="Arial"/>
      <family val="2"/>
    </font>
    <font>
      <sz val="10"/>
      <color rgb="FF000000"/>
      <name val="Arial"/>
      <family val="2"/>
    </font>
    <font>
      <sz val="10"/>
      <name val="Arial"/>
      <family val="2"/>
      <charset val="1"/>
    </font>
    <font>
      <b/>
      <sz val="9"/>
      <name val="Arial"/>
      <family val="2"/>
    </font>
    <font>
      <b/>
      <sz val="8"/>
      <name val="Calibri"/>
      <family val="2"/>
      <scheme val="minor"/>
    </font>
    <font>
      <b/>
      <sz val="8"/>
      <color indexed="8"/>
      <name val="Arial"/>
      <family val="2"/>
    </font>
    <font>
      <sz val="8"/>
      <color rgb="FF000000"/>
      <name val="Arial"/>
      <family val="2"/>
    </font>
    <font>
      <sz val="8"/>
      <name val="Calibri"/>
      <family val="2"/>
      <scheme val="minor"/>
    </font>
    <font>
      <sz val="10"/>
      <color rgb="FFFF0000"/>
      <name val="Arial"/>
      <family val="2"/>
    </font>
    <font>
      <sz val="9"/>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6">
    <xf numFmtId="0" fontId="0" fillId="0" borderId="0"/>
    <xf numFmtId="0" fontId="5" fillId="0" borderId="0"/>
    <xf numFmtId="0" fontId="7" fillId="0" borderId="0"/>
    <xf numFmtId="0" fontId="8" fillId="0" borderId="0"/>
    <xf numFmtId="44" fontId="5" fillId="0" borderId="0" applyFont="0" applyFill="0" applyBorder="0" applyAlignment="0" applyProtection="0"/>
    <xf numFmtId="9" fontId="5" fillId="0" borderId="0" applyFont="0" applyFill="0" applyBorder="0" applyAlignment="0" applyProtection="0"/>
  </cellStyleXfs>
  <cellXfs count="107">
    <xf numFmtId="0" fontId="0" fillId="0" borderId="0" xfId="0"/>
    <xf numFmtId="0" fontId="1" fillId="0" borderId="0" xfId="0" applyFont="1" applyAlignment="1">
      <alignment horizontal="left"/>
    </xf>
    <xf numFmtId="0" fontId="0" fillId="0" borderId="0" xfId="0"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3" fillId="0" borderId="8" xfId="0" applyFont="1" applyBorder="1" applyAlignment="1">
      <alignment horizontal="left" vertical="center"/>
    </xf>
    <xf numFmtId="0" fontId="3" fillId="0" borderId="9" xfId="0" applyFont="1" applyBorder="1" applyAlignment="1">
      <alignment horizontal="left" vertical="center"/>
    </xf>
    <xf numFmtId="0" fontId="1" fillId="0" borderId="4" xfId="0" applyFont="1" applyBorder="1" applyAlignment="1">
      <alignment horizontal="left" vertical="center"/>
    </xf>
    <xf numFmtId="0" fontId="2" fillId="2" borderId="4" xfId="0" applyFont="1" applyFill="1" applyBorder="1" applyAlignment="1">
      <alignment vertical="center" wrapText="1"/>
    </xf>
    <xf numFmtId="0" fontId="1"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 fillId="0" borderId="0" xfId="0" applyFont="1" applyBorder="1" applyAlignment="1">
      <alignment horizontal="left"/>
    </xf>
    <xf numFmtId="0" fontId="1" fillId="0" borderId="6"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3" borderId="8" xfId="0" applyFont="1" applyFill="1" applyBorder="1" applyAlignment="1">
      <alignment horizontal="left"/>
    </xf>
    <xf numFmtId="14" fontId="3" fillId="3" borderId="4" xfId="0" applyNumberFormat="1" applyFont="1" applyFill="1" applyBorder="1" applyAlignment="1">
      <alignment horizontal="left"/>
    </xf>
    <xf numFmtId="14" fontId="3" fillId="3" borderId="0" xfId="0" applyNumberFormat="1" applyFont="1" applyFill="1" applyBorder="1" applyAlignment="1">
      <alignment horizontal="left"/>
    </xf>
    <xf numFmtId="0" fontId="3" fillId="3" borderId="4" xfId="0" applyFont="1" applyFill="1" applyBorder="1" applyAlignment="1">
      <alignment horizontal="left" vertical="center"/>
    </xf>
    <xf numFmtId="0" fontId="1" fillId="3" borderId="9" xfId="0" applyFont="1" applyFill="1" applyBorder="1" applyAlignment="1">
      <alignment horizontal="left"/>
    </xf>
    <xf numFmtId="0" fontId="0" fillId="3" borderId="0" xfId="0" applyFill="1" applyAlignment="1">
      <alignment horizontal="left"/>
    </xf>
    <xf numFmtId="0" fontId="3" fillId="3" borderId="4" xfId="0" applyFont="1" applyFill="1" applyBorder="1" applyAlignment="1">
      <alignment horizontal="left" vertical="center" wrapText="1"/>
    </xf>
    <xf numFmtId="164" fontId="3" fillId="3" borderId="4" xfId="0" quotePrefix="1" applyNumberFormat="1" applyFont="1" applyFill="1" applyBorder="1" applyAlignment="1" applyProtection="1">
      <alignment horizontal="left" vertical="center" wrapText="1"/>
      <protection locked="0"/>
    </xf>
    <xf numFmtId="164" fontId="3" fillId="3" borderId="2" xfId="0" quotePrefix="1" applyNumberFormat="1" applyFont="1" applyFill="1" applyBorder="1" applyAlignment="1" applyProtection="1">
      <alignment horizontal="left" vertical="center" wrapText="1"/>
      <protection locked="0"/>
    </xf>
    <xf numFmtId="0" fontId="2"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164" fontId="3" fillId="3" borderId="4" xfId="1" quotePrefix="1" applyNumberFormat="1" applyFont="1" applyFill="1" applyBorder="1" applyAlignment="1" applyProtection="1">
      <alignment horizontal="left" vertical="center" wrapText="1"/>
      <protection locked="0"/>
    </xf>
    <xf numFmtId="164" fontId="3" fillId="0" borderId="4" xfId="0" quotePrefix="1" applyNumberFormat="1" applyFont="1" applyBorder="1" applyAlignment="1" applyProtection="1">
      <alignment horizontal="left" vertical="center" wrapText="1"/>
      <protection locked="0"/>
    </xf>
    <xf numFmtId="164" fontId="3" fillId="0" borderId="2" xfId="0" quotePrefix="1" applyNumberFormat="1" applyFont="1" applyBorder="1" applyAlignment="1" applyProtection="1">
      <alignment horizontal="left" vertical="center" wrapText="1"/>
      <protection locked="0"/>
    </xf>
    <xf numFmtId="164" fontId="3" fillId="0" borderId="4" xfId="0" quotePrefix="1" applyNumberFormat="1" applyFont="1" applyBorder="1" applyAlignment="1" applyProtection="1">
      <alignment horizontal="left" wrapText="1"/>
      <protection locked="0"/>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4" xfId="0" applyFont="1" applyBorder="1" applyAlignment="1">
      <alignment horizontal="left" vertical="center" wrapText="1"/>
    </xf>
    <xf numFmtId="0" fontId="2" fillId="0" borderId="4" xfId="1" applyFont="1" applyBorder="1" applyAlignment="1">
      <alignment horizontal="left" vertical="center" wrapText="1"/>
    </xf>
    <xf numFmtId="0" fontId="2" fillId="0" borderId="4" xfId="0" applyFont="1" applyBorder="1" applyAlignment="1" applyProtection="1">
      <alignment horizontal="justify" wrapText="1"/>
      <protection locked="0"/>
    </xf>
    <xf numFmtId="0" fontId="2" fillId="0" borderId="4" xfId="0" applyFont="1" applyBorder="1" applyAlignment="1">
      <alignment horizontal="left" vertical="center"/>
    </xf>
    <xf numFmtId="0" fontId="2" fillId="0" borderId="2" xfId="0" applyFont="1" applyBorder="1" applyAlignment="1">
      <alignment horizontal="left" vertical="center"/>
    </xf>
    <xf numFmtId="0" fontId="3" fillId="0" borderId="2" xfId="0" applyFont="1" applyBorder="1" applyAlignment="1">
      <alignment horizontal="left" vertical="center" wrapText="1"/>
    </xf>
    <xf numFmtId="164" fontId="3" fillId="0" borderId="4" xfId="1" quotePrefix="1" applyNumberFormat="1" applyFont="1" applyBorder="1" applyAlignment="1" applyProtection="1">
      <alignment horizontal="left" vertical="center" wrapText="1"/>
      <protection locked="0"/>
    </xf>
    <xf numFmtId="0" fontId="2" fillId="0" borderId="2" xfId="1" applyFont="1" applyBorder="1" applyAlignment="1">
      <alignment horizontal="left" vertical="center" wrapText="1"/>
    </xf>
    <xf numFmtId="164" fontId="3" fillId="3" borderId="2" xfId="1" quotePrefix="1" applyNumberFormat="1" applyFont="1" applyFill="1" applyBorder="1" applyAlignment="1" applyProtection="1">
      <alignment horizontal="left" vertical="center" wrapText="1"/>
      <protection locked="0"/>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1" applyFont="1" applyBorder="1" applyAlignment="1">
      <alignment horizontal="left" vertical="top" wrapText="1"/>
    </xf>
    <xf numFmtId="44" fontId="3" fillId="0" borderId="4" xfId="4" quotePrefix="1" applyFont="1" applyFill="1" applyBorder="1" applyAlignment="1" applyProtection="1">
      <alignment horizontal="left" vertical="center" wrapText="1"/>
      <protection locked="0"/>
    </xf>
    <xf numFmtId="0" fontId="3" fillId="0" borderId="14" xfId="2" applyFont="1" applyBorder="1" applyAlignment="1">
      <alignment horizontal="left" vertical="center" wrapText="1"/>
    </xf>
    <xf numFmtId="0" fontId="3" fillId="0" borderId="15" xfId="0" applyFont="1" applyBorder="1" applyAlignment="1">
      <alignment horizontal="left" vertical="center" wrapText="1"/>
    </xf>
    <xf numFmtId="164" fontId="3" fillId="0" borderId="4" xfId="0" quotePrefix="1" applyNumberFormat="1" applyFont="1" applyBorder="1" applyAlignment="1" applyProtection="1">
      <alignment horizontal="left" vertical="top" wrapText="1"/>
      <protection locked="0"/>
    </xf>
    <xf numFmtId="164" fontId="3" fillId="0" borderId="2" xfId="0" quotePrefix="1" applyNumberFormat="1" applyFont="1" applyBorder="1" applyAlignment="1" applyProtection="1">
      <alignment horizontal="left" vertical="top" wrapText="1"/>
      <protection locked="0"/>
    </xf>
    <xf numFmtId="0" fontId="3" fillId="0" borderId="4" xfId="0" applyFont="1" applyBorder="1" applyAlignment="1">
      <alignment horizontal="left"/>
    </xf>
    <xf numFmtId="9" fontId="12" fillId="0" borderId="14" xfId="0" applyNumberFormat="1" applyFont="1" applyBorder="1" applyAlignment="1">
      <alignment horizontal="center" vertical="center" shrinkToFit="1"/>
    </xf>
    <xf numFmtId="9" fontId="3" fillId="0" borderId="4" xfId="0" applyNumberFormat="1" applyFont="1" applyBorder="1" applyAlignment="1">
      <alignment horizontal="center" vertical="center"/>
    </xf>
    <xf numFmtId="0" fontId="3" fillId="0" borderId="4" xfId="0" applyFont="1" applyBorder="1" applyAlignment="1">
      <alignment horizontal="left" wrapText="1"/>
    </xf>
    <xf numFmtId="9" fontId="3" fillId="3" borderId="4" xfId="0" applyNumberFormat="1" applyFont="1" applyFill="1" applyBorder="1" applyAlignment="1">
      <alignment horizontal="center" vertical="center"/>
    </xf>
    <xf numFmtId="3" fontId="3" fillId="0" borderId="4" xfId="0" applyNumberFormat="1" applyFont="1" applyBorder="1" applyAlignment="1" applyProtection="1">
      <alignment horizontal="left" vertical="center" wrapText="1"/>
      <protection locked="0"/>
    </xf>
    <xf numFmtId="0" fontId="2" fillId="0" borderId="3" xfId="0" applyFont="1" applyBorder="1" applyAlignment="1">
      <alignment horizontal="center" vertical="center" wrapText="1"/>
    </xf>
    <xf numFmtId="9" fontId="13" fillId="0" borderId="4" xfId="1" applyNumberFormat="1" applyFont="1" applyBorder="1" applyAlignment="1">
      <alignment horizontal="center" vertical="center" wrapText="1"/>
    </xf>
    <xf numFmtId="0" fontId="13" fillId="0" borderId="4" xfId="1" applyFont="1" applyBorder="1" applyAlignment="1">
      <alignment horizontal="left" vertical="top" wrapText="1"/>
    </xf>
    <xf numFmtId="0" fontId="13" fillId="0" borderId="4" xfId="1" applyFont="1" applyBorder="1" applyAlignment="1">
      <alignment horizontal="center" vertical="center" wrapText="1"/>
    </xf>
    <xf numFmtId="9" fontId="13" fillId="0" borderId="4" xfId="1" applyNumberFormat="1" applyFont="1" applyBorder="1" applyAlignment="1">
      <alignment horizontal="center" vertical="center"/>
    </xf>
    <xf numFmtId="9" fontId="1" fillId="0" borderId="4" xfId="1" applyNumberFormat="1" applyFont="1" applyBorder="1" applyAlignment="1">
      <alignment horizontal="center" vertical="center"/>
    </xf>
    <xf numFmtId="9" fontId="1" fillId="0" borderId="13" xfId="5" applyFont="1" applyBorder="1" applyAlignment="1">
      <alignment horizontal="center" vertical="center" wrapText="1"/>
    </xf>
    <xf numFmtId="6" fontId="2" fillId="0" borderId="3" xfId="0" applyNumberFormat="1" applyFont="1" applyBorder="1" applyAlignment="1">
      <alignment horizontal="center" vertical="center" wrapText="1"/>
    </xf>
    <xf numFmtId="9" fontId="1" fillId="3" borderId="13" xfId="5" applyFont="1" applyFill="1" applyBorder="1" applyAlignment="1">
      <alignment horizontal="center" vertical="center" wrapText="1"/>
    </xf>
    <xf numFmtId="0" fontId="5" fillId="0" borderId="4" xfId="0" applyFont="1" applyBorder="1" applyAlignment="1" applyProtection="1">
      <alignment horizontal="left" vertical="center" wrapText="1"/>
      <protection locked="0"/>
    </xf>
    <xf numFmtId="3" fontId="5" fillId="0" borderId="4" xfId="0" applyNumberFormat="1" applyFont="1" applyBorder="1" applyAlignment="1" applyProtection="1">
      <alignment horizontal="left" vertical="center" wrapText="1"/>
      <protection locked="0"/>
    </xf>
    <xf numFmtId="0" fontId="1" fillId="0" borderId="0" xfId="0" applyFont="1" applyFill="1" applyAlignment="1">
      <alignment horizontal="left"/>
    </xf>
    <xf numFmtId="0" fontId="2" fillId="0" borderId="4" xfId="0" applyFont="1" applyFill="1" applyBorder="1" applyAlignment="1">
      <alignment horizontal="left" vertical="center" wrapText="1"/>
    </xf>
    <xf numFmtId="14" fontId="3" fillId="0" borderId="4" xfId="0" applyNumberFormat="1" applyFont="1" applyFill="1" applyBorder="1" applyAlignment="1">
      <alignment horizontal="left"/>
    </xf>
    <xf numFmtId="164" fontId="3" fillId="0" borderId="4" xfId="0" quotePrefix="1" applyNumberFormat="1" applyFont="1" applyFill="1" applyBorder="1" applyAlignment="1" applyProtection="1">
      <alignment horizontal="left" vertical="center" wrapText="1"/>
      <protection locked="0"/>
    </xf>
    <xf numFmtId="9" fontId="3" fillId="0" borderId="4" xfId="0" applyNumberFormat="1" applyFont="1" applyFill="1" applyBorder="1" applyAlignment="1">
      <alignment horizontal="center" vertical="center"/>
    </xf>
    <xf numFmtId="0" fontId="3" fillId="0" borderId="4" xfId="0" applyFont="1" applyFill="1" applyBorder="1" applyAlignment="1">
      <alignment horizontal="left" vertical="center" wrapText="1"/>
    </xf>
    <xf numFmtId="3" fontId="3" fillId="0" borderId="4" xfId="0" applyNumberFormat="1" applyFont="1" applyFill="1" applyBorder="1" applyAlignment="1" applyProtection="1">
      <alignment horizontal="left" vertical="center" wrapText="1"/>
      <protection locked="0"/>
    </xf>
    <xf numFmtId="0" fontId="3" fillId="0" borderId="4" xfId="0" applyFont="1" applyFill="1" applyBorder="1" applyAlignment="1">
      <alignment horizontal="left"/>
    </xf>
    <xf numFmtId="0" fontId="0" fillId="0" borderId="0" xfId="0" applyFill="1" applyAlignment="1">
      <alignment horizontal="left"/>
    </xf>
    <xf numFmtId="9" fontId="12" fillId="0" borderId="14" xfId="0" applyNumberFormat="1" applyFont="1" applyFill="1" applyBorder="1" applyAlignment="1">
      <alignment horizontal="center" vertical="center" shrinkToFit="1"/>
    </xf>
    <xf numFmtId="0" fontId="3" fillId="0" borderId="3" xfId="0" applyFont="1" applyBorder="1" applyAlignment="1">
      <alignment vertical="center" wrapText="1"/>
    </xf>
    <xf numFmtId="9" fontId="3" fillId="0" borderId="13" xfId="0" applyNumberFormat="1" applyFont="1" applyBorder="1" applyAlignment="1">
      <alignment horizontal="center" vertical="center" wrapText="1"/>
    </xf>
    <xf numFmtId="9" fontId="3" fillId="0" borderId="4" xfId="0" applyNumberFormat="1" applyFont="1" applyBorder="1" applyAlignment="1" applyProtection="1">
      <alignment horizontal="center" vertical="center" wrapText="1"/>
      <protection locked="0"/>
    </xf>
    <xf numFmtId="9" fontId="3" fillId="0" borderId="13" xfId="5" applyFont="1" applyBorder="1" applyAlignment="1">
      <alignment horizontal="center" vertical="center" wrapText="1"/>
    </xf>
    <xf numFmtId="9" fontId="3" fillId="0" borderId="11" xfId="0" applyNumberFormat="1" applyFont="1" applyBorder="1" applyAlignment="1" applyProtection="1">
      <alignment horizontal="center" vertical="center" wrapText="1"/>
      <protection locked="0"/>
    </xf>
    <xf numFmtId="0" fontId="3" fillId="0" borderId="4" xfId="0" applyFont="1" applyBorder="1" applyAlignment="1" applyProtection="1">
      <alignment horizontal="left" vertical="center" wrapText="1"/>
      <protection locked="0"/>
    </xf>
    <xf numFmtId="0" fontId="2" fillId="0" borderId="4" xfId="1" applyFont="1" applyFill="1" applyBorder="1" applyAlignment="1">
      <alignment horizontal="left" vertical="center" wrapText="1"/>
    </xf>
    <xf numFmtId="164" fontId="3" fillId="0" borderId="4" xfId="1" quotePrefix="1" applyNumberFormat="1" applyFont="1" applyFill="1" applyBorder="1" applyAlignment="1" applyProtection="1">
      <alignment horizontal="left" vertical="center" wrapText="1"/>
      <protection locked="0"/>
    </xf>
    <xf numFmtId="0" fontId="2"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12" xfId="0" applyFont="1" applyBorder="1" applyAlignment="1">
      <alignment horizontal="left" vertical="center" wrapText="1"/>
    </xf>
    <xf numFmtId="14" fontId="1" fillId="0" borderId="4" xfId="0" applyNumberFormat="1" applyFont="1" applyBorder="1" applyAlignment="1">
      <alignment horizontal="center"/>
    </xf>
    <xf numFmtId="0" fontId="1" fillId="0" borderId="4" xfId="0" applyFont="1" applyBorder="1" applyAlignment="1">
      <alignment horizontal="center"/>
    </xf>
    <xf numFmtId="0" fontId="1" fillId="0" borderId="10"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10" fillId="0" borderId="3" xfId="0" applyFont="1" applyBorder="1" applyAlignment="1">
      <alignment horizontal="left" vertical="center" wrapText="1"/>
    </xf>
    <xf numFmtId="0" fontId="9" fillId="0" borderId="4" xfId="0" applyFont="1" applyBorder="1" applyAlignment="1">
      <alignment horizontal="center" vertical="center"/>
    </xf>
    <xf numFmtId="0" fontId="9" fillId="0" borderId="4" xfId="0" applyFont="1" applyBorder="1" applyAlignment="1">
      <alignment horizontal="center"/>
    </xf>
    <xf numFmtId="0" fontId="9" fillId="0" borderId="4" xfId="0" applyFont="1" applyBorder="1" applyAlignment="1">
      <alignment horizontal="center" wrapText="1"/>
    </xf>
    <xf numFmtId="14" fontId="9" fillId="0" borderId="4" xfId="0" applyNumberFormat="1" applyFont="1" applyBorder="1" applyAlignment="1">
      <alignment horizontal="center"/>
    </xf>
    <xf numFmtId="0" fontId="2" fillId="0" borderId="2" xfId="0" applyFont="1" applyBorder="1" applyAlignment="1">
      <alignment horizontal="center" vertical="center" wrapText="1"/>
    </xf>
    <xf numFmtId="0" fontId="0" fillId="0" borderId="3" xfId="0" applyBorder="1" applyAlignment="1">
      <alignment vertical="center" wrapText="1"/>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2" fillId="0" borderId="3" xfId="0" applyFont="1" applyBorder="1" applyAlignment="1">
      <alignment horizontal="center" vertical="center" wrapText="1"/>
    </xf>
  </cellXfs>
  <cellStyles count="6">
    <cellStyle name="Excel Built-in Normal" xfId="3" xr:uid="{00000000-0005-0000-0000-000000000000}"/>
    <cellStyle name="Moneda 2" xfId="4" xr:uid="{00000000-0005-0000-0000-000001000000}"/>
    <cellStyle name="Normal" xfId="0" builtinId="0"/>
    <cellStyle name="Normal 2" xfId="1" xr:uid="{00000000-0005-0000-0000-000003000000}"/>
    <cellStyle name="Normal 5" xfId="2"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980514</xdr:colOff>
      <xdr:row>1</xdr:row>
      <xdr:rowOff>28015</xdr:rowOff>
    </xdr:from>
    <xdr:to>
      <xdr:col>1</xdr:col>
      <xdr:colOff>1680882</xdr:colOff>
      <xdr:row>4</xdr:row>
      <xdr:rowOff>53402</xdr:rowOff>
    </xdr:to>
    <xdr:pic>
      <xdr:nvPicPr>
        <xdr:cNvPr id="5" name="11 Imagen" descr="http://www.atlantico.gov.co/images/stories/departamento/escudo.jpg">
          <a:extLst>
            <a:ext uri="{FF2B5EF4-FFF2-40B4-BE49-F238E27FC236}">
              <a16:creationId xmlns:a16="http://schemas.microsoft.com/office/drawing/2014/main" id="{02754144-F771-42CC-8C39-665B91E4A5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610" y="196103"/>
          <a:ext cx="700368" cy="641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5"/>
  <sheetViews>
    <sheetView showGridLines="0" tabSelected="1" zoomScale="78" zoomScaleNormal="78" workbookViewId="0">
      <selection activeCell="G44" sqref="G44"/>
    </sheetView>
  </sheetViews>
  <sheetFormatPr baseColWidth="10" defaultRowHeight="12.75" x14ac:dyDescent="0.2"/>
  <cols>
    <col min="1" max="1" width="2.7109375" style="1" customWidth="1"/>
    <col min="2" max="2" width="39.85546875" style="1" customWidth="1"/>
    <col min="3" max="3" width="10.7109375" style="1" customWidth="1"/>
    <col min="4" max="4" width="12.5703125" style="1" customWidth="1"/>
    <col min="5" max="5" width="29.7109375" style="1" customWidth="1"/>
    <col min="6" max="6" width="10.7109375" style="15" customWidth="1"/>
    <col min="7" max="7" width="71.42578125" style="1" customWidth="1"/>
    <col min="8" max="8" width="18.7109375" style="1" customWidth="1"/>
    <col min="9" max="9" width="35.7109375" style="1" customWidth="1"/>
    <col min="10" max="10" width="2" style="1" customWidth="1"/>
    <col min="11" max="16384" width="11.42578125" style="2"/>
  </cols>
  <sheetData>
    <row r="1" spans="1:10" x14ac:dyDescent="0.2">
      <c r="A1" s="9"/>
      <c r="B1" s="10"/>
      <c r="C1" s="10"/>
      <c r="D1" s="10"/>
      <c r="E1" s="10"/>
      <c r="F1" s="13"/>
      <c r="G1" s="10"/>
      <c r="H1" s="10"/>
      <c r="I1" s="10"/>
      <c r="J1" s="11"/>
    </row>
    <row r="2" spans="1:10" x14ac:dyDescent="0.2">
      <c r="A2" s="3"/>
      <c r="B2" s="93" t="s">
        <v>78</v>
      </c>
      <c r="C2" s="98" t="s">
        <v>79</v>
      </c>
      <c r="D2" s="98"/>
      <c r="E2" s="98"/>
      <c r="F2" s="98"/>
      <c r="G2" s="98"/>
      <c r="H2" s="98" t="s">
        <v>81</v>
      </c>
      <c r="I2" s="99">
        <v>2</v>
      </c>
      <c r="J2" s="4"/>
    </row>
    <row r="3" spans="1:10" ht="22.5" customHeight="1" x14ac:dyDescent="0.2">
      <c r="A3" s="3"/>
      <c r="B3" s="93"/>
      <c r="C3" s="98"/>
      <c r="D3" s="98"/>
      <c r="E3" s="98"/>
      <c r="F3" s="98"/>
      <c r="G3" s="98"/>
      <c r="H3" s="98"/>
      <c r="I3" s="99"/>
      <c r="J3" s="4"/>
    </row>
    <row r="4" spans="1:10" x14ac:dyDescent="0.2">
      <c r="A4" s="3"/>
      <c r="B4" s="93"/>
      <c r="C4" s="98"/>
      <c r="D4" s="98"/>
      <c r="E4" s="98"/>
      <c r="F4" s="98"/>
      <c r="G4" s="98"/>
      <c r="H4" s="100" t="s">
        <v>80</v>
      </c>
      <c r="I4" s="101">
        <v>43252</v>
      </c>
      <c r="J4" s="4"/>
    </row>
    <row r="5" spans="1:10" x14ac:dyDescent="0.2">
      <c r="A5" s="3"/>
      <c r="B5" s="93"/>
      <c r="C5" s="98"/>
      <c r="D5" s="98"/>
      <c r="E5" s="98"/>
      <c r="F5" s="98"/>
      <c r="G5" s="98"/>
      <c r="H5" s="100"/>
      <c r="I5" s="99"/>
      <c r="J5" s="4"/>
    </row>
    <row r="6" spans="1:10" x14ac:dyDescent="0.2">
      <c r="A6" s="3"/>
      <c r="B6" s="12"/>
      <c r="C6" s="12"/>
      <c r="D6" s="12"/>
      <c r="E6" s="12"/>
      <c r="F6" s="14"/>
      <c r="G6" s="12"/>
      <c r="H6" s="12"/>
      <c r="I6" s="12"/>
      <c r="J6" s="4"/>
    </row>
    <row r="7" spans="1:10" x14ac:dyDescent="0.2">
      <c r="A7" s="3"/>
      <c r="B7" s="12"/>
      <c r="C7" s="12"/>
      <c r="D7" s="12"/>
      <c r="E7" s="12"/>
      <c r="F7" s="14"/>
      <c r="G7" s="12"/>
      <c r="H7" s="12"/>
      <c r="I7" s="12"/>
      <c r="J7" s="4"/>
    </row>
    <row r="8" spans="1:10" ht="45.75" customHeight="1" x14ac:dyDescent="0.2">
      <c r="A8" s="3"/>
      <c r="B8" s="8" t="s">
        <v>0</v>
      </c>
      <c r="C8" s="94" t="s">
        <v>83</v>
      </c>
      <c r="D8" s="95"/>
      <c r="E8" s="95"/>
      <c r="F8" s="95"/>
      <c r="G8" s="96"/>
      <c r="H8" s="8" t="s">
        <v>82</v>
      </c>
      <c r="I8" s="7">
        <v>2022</v>
      </c>
      <c r="J8" s="4"/>
    </row>
    <row r="9" spans="1:10" ht="38.25" customHeight="1" x14ac:dyDescent="0.2">
      <c r="A9" s="3"/>
      <c r="B9" s="8" t="s">
        <v>1</v>
      </c>
      <c r="C9" s="93" t="s">
        <v>2</v>
      </c>
      <c r="D9" s="93"/>
      <c r="E9" s="93"/>
      <c r="F9" s="93"/>
      <c r="G9" s="93"/>
      <c r="H9" s="12"/>
      <c r="I9" s="12"/>
      <c r="J9" s="4"/>
    </row>
    <row r="10" spans="1:10" ht="34.5" customHeight="1" x14ac:dyDescent="0.2">
      <c r="A10" s="3"/>
      <c r="B10" s="8" t="s">
        <v>3</v>
      </c>
      <c r="C10" s="92">
        <v>44742</v>
      </c>
      <c r="D10" s="93"/>
      <c r="E10" s="93"/>
      <c r="F10" s="93"/>
      <c r="G10" s="93"/>
      <c r="H10" s="12"/>
      <c r="I10" s="12"/>
      <c r="J10" s="4"/>
    </row>
    <row r="11" spans="1:10" x14ac:dyDescent="0.2">
      <c r="A11" s="3"/>
      <c r="B11" s="12"/>
      <c r="C11" s="12"/>
      <c r="D11" s="12"/>
      <c r="E11" s="12"/>
      <c r="F11" s="14"/>
      <c r="G11" s="12"/>
      <c r="H11" s="12"/>
      <c r="I11" s="12"/>
      <c r="J11" s="4"/>
    </row>
    <row r="12" spans="1:10" x14ac:dyDescent="0.2">
      <c r="A12" s="3"/>
      <c r="B12" s="12"/>
      <c r="C12" s="12"/>
      <c r="D12" s="12"/>
      <c r="E12" s="12"/>
      <c r="F12" s="14"/>
      <c r="G12" s="12"/>
      <c r="H12" s="12"/>
      <c r="I12" s="12"/>
      <c r="J12" s="4"/>
    </row>
    <row r="13" spans="1:10" ht="12.75" customHeight="1" x14ac:dyDescent="0.2">
      <c r="A13" s="5"/>
      <c r="B13" s="102" t="s">
        <v>4</v>
      </c>
      <c r="C13" s="102" t="s">
        <v>5</v>
      </c>
      <c r="D13" s="102" t="s">
        <v>64</v>
      </c>
      <c r="E13" s="102" t="s">
        <v>6</v>
      </c>
      <c r="F13" s="102" t="s">
        <v>7</v>
      </c>
      <c r="G13" s="102" t="s">
        <v>8</v>
      </c>
      <c r="H13" s="102" t="s">
        <v>9</v>
      </c>
      <c r="I13" s="102" t="s">
        <v>10</v>
      </c>
      <c r="J13" s="6"/>
    </row>
    <row r="14" spans="1:10" ht="20.25" customHeight="1" x14ac:dyDescent="0.2">
      <c r="A14" s="5"/>
      <c r="B14" s="104"/>
      <c r="C14" s="104"/>
      <c r="D14" s="104"/>
      <c r="E14" s="104"/>
      <c r="F14" s="105"/>
      <c r="G14" s="103"/>
      <c r="H14" s="106"/>
      <c r="I14" s="103"/>
      <c r="J14" s="6"/>
    </row>
    <row r="15" spans="1:10" s="21" customFormat="1" ht="157.5" customHeight="1" x14ac:dyDescent="0.2">
      <c r="A15" s="16"/>
      <c r="B15" s="90" t="s">
        <v>106</v>
      </c>
      <c r="C15" s="17">
        <v>44563</v>
      </c>
      <c r="D15" s="18">
        <v>44926</v>
      </c>
      <c r="E15" s="52" t="s">
        <v>144</v>
      </c>
      <c r="F15" s="61">
        <v>0.8</v>
      </c>
      <c r="G15" s="62" t="s">
        <v>134</v>
      </c>
      <c r="H15" s="59" t="s">
        <v>123</v>
      </c>
      <c r="I15" s="19"/>
      <c r="J15" s="20"/>
    </row>
    <row r="16" spans="1:10" s="21" customFormat="1" ht="45" x14ac:dyDescent="0.2">
      <c r="A16" s="16"/>
      <c r="B16" s="91"/>
      <c r="C16" s="17">
        <v>44635</v>
      </c>
      <c r="D16" s="17">
        <v>44926</v>
      </c>
      <c r="E16" s="52" t="s">
        <v>145</v>
      </c>
      <c r="F16" s="61">
        <v>0.5</v>
      </c>
      <c r="G16" s="62" t="s">
        <v>165</v>
      </c>
      <c r="H16" s="59" t="s">
        <v>123</v>
      </c>
      <c r="I16" s="19"/>
      <c r="J16" s="20"/>
    </row>
    <row r="17" spans="1:10" s="21" customFormat="1" ht="33.75" x14ac:dyDescent="0.2">
      <c r="A17" s="16"/>
      <c r="B17" s="91"/>
      <c r="C17" s="18">
        <v>44896</v>
      </c>
      <c r="D17" s="17">
        <v>44926</v>
      </c>
      <c r="E17" s="52" t="s">
        <v>146</v>
      </c>
      <c r="F17" s="63" t="s">
        <v>123</v>
      </c>
      <c r="G17" s="62" t="s">
        <v>135</v>
      </c>
      <c r="H17" s="59" t="s">
        <v>123</v>
      </c>
      <c r="I17" s="19"/>
      <c r="J17" s="20"/>
    </row>
    <row r="18" spans="1:10" s="21" customFormat="1" ht="67.5" x14ac:dyDescent="0.2">
      <c r="A18" s="16"/>
      <c r="B18" s="90" t="s">
        <v>107</v>
      </c>
      <c r="C18" s="17">
        <v>44652</v>
      </c>
      <c r="D18" s="17">
        <v>44926</v>
      </c>
      <c r="E18" s="52" t="s">
        <v>147</v>
      </c>
      <c r="F18" s="61">
        <v>0.5</v>
      </c>
      <c r="G18" s="62" t="s">
        <v>166</v>
      </c>
      <c r="H18" s="59" t="s">
        <v>123</v>
      </c>
      <c r="I18" s="19"/>
      <c r="J18" s="20"/>
    </row>
    <row r="19" spans="1:10" s="21" customFormat="1" ht="45" x14ac:dyDescent="0.2">
      <c r="A19" s="16"/>
      <c r="B19" s="97"/>
      <c r="C19" s="17">
        <v>44563</v>
      </c>
      <c r="D19" s="17">
        <v>44880</v>
      </c>
      <c r="E19" s="52" t="s">
        <v>148</v>
      </c>
      <c r="F19" s="61">
        <v>0.5</v>
      </c>
      <c r="G19" s="62" t="s">
        <v>167</v>
      </c>
      <c r="H19" s="59" t="s">
        <v>123</v>
      </c>
      <c r="I19" s="19"/>
      <c r="J19" s="20"/>
    </row>
    <row r="20" spans="1:10" s="21" customFormat="1" ht="33.75" x14ac:dyDescent="0.2">
      <c r="A20" s="16"/>
      <c r="B20" s="31" t="s">
        <v>108</v>
      </c>
      <c r="C20" s="17">
        <v>44713</v>
      </c>
      <c r="D20" s="17">
        <v>44926</v>
      </c>
      <c r="E20" s="52" t="s">
        <v>149</v>
      </c>
      <c r="F20" s="63" t="s">
        <v>123</v>
      </c>
      <c r="G20" s="62" t="s">
        <v>168</v>
      </c>
      <c r="H20" s="59" t="s">
        <v>123</v>
      </c>
      <c r="I20" s="19"/>
      <c r="J20" s="20"/>
    </row>
    <row r="21" spans="1:10" s="21" customFormat="1" ht="43.5" customHeight="1" x14ac:dyDescent="0.2">
      <c r="A21" s="16"/>
      <c r="B21" s="32" t="s">
        <v>63</v>
      </c>
      <c r="C21" s="17">
        <v>44593</v>
      </c>
      <c r="D21" s="17">
        <v>44620</v>
      </c>
      <c r="E21" s="52" t="s">
        <v>150</v>
      </c>
      <c r="F21" s="63" t="s">
        <v>123</v>
      </c>
      <c r="G21" s="62" t="s">
        <v>169</v>
      </c>
      <c r="H21" s="59" t="s">
        <v>123</v>
      </c>
      <c r="I21" s="19"/>
      <c r="J21" s="20"/>
    </row>
    <row r="22" spans="1:10" s="21" customFormat="1" ht="101.25" x14ac:dyDescent="0.2">
      <c r="A22" s="16"/>
      <c r="B22" s="90" t="s">
        <v>77</v>
      </c>
      <c r="C22" s="17">
        <v>44593</v>
      </c>
      <c r="D22" s="17">
        <v>44620</v>
      </c>
      <c r="E22" s="52" t="s">
        <v>151</v>
      </c>
      <c r="F22" s="61">
        <v>1</v>
      </c>
      <c r="G22" s="62" t="s">
        <v>170</v>
      </c>
      <c r="H22" s="59" t="s">
        <v>123</v>
      </c>
      <c r="I22" s="19"/>
      <c r="J22" s="20"/>
    </row>
    <row r="23" spans="1:10" s="21" customFormat="1" ht="33.75" x14ac:dyDescent="0.2">
      <c r="A23" s="16"/>
      <c r="B23" s="91"/>
      <c r="C23" s="17">
        <v>44683</v>
      </c>
      <c r="D23" s="17" t="s">
        <v>120</v>
      </c>
      <c r="E23" s="52" t="s">
        <v>152</v>
      </c>
      <c r="F23" s="61">
        <v>0.5</v>
      </c>
      <c r="G23" s="62" t="s">
        <v>171</v>
      </c>
      <c r="H23" s="59" t="s">
        <v>123</v>
      </c>
      <c r="I23" s="19"/>
      <c r="J23" s="20"/>
    </row>
    <row r="24" spans="1:10" s="21" customFormat="1" ht="45" x14ac:dyDescent="0.2">
      <c r="A24" s="16"/>
      <c r="B24" s="91"/>
      <c r="C24" s="17">
        <v>44621</v>
      </c>
      <c r="D24" s="17">
        <v>44651</v>
      </c>
      <c r="E24" s="52" t="s">
        <v>153</v>
      </c>
      <c r="F24" s="61">
        <v>1</v>
      </c>
      <c r="G24" s="62" t="s">
        <v>136</v>
      </c>
      <c r="H24" s="59" t="s">
        <v>123</v>
      </c>
      <c r="I24" s="19"/>
      <c r="J24" s="20"/>
    </row>
    <row r="25" spans="1:10" s="21" customFormat="1" ht="45" x14ac:dyDescent="0.2">
      <c r="A25" s="16"/>
      <c r="B25" s="91"/>
      <c r="C25" s="17">
        <v>44563</v>
      </c>
      <c r="D25" s="17">
        <v>44865</v>
      </c>
      <c r="E25" s="52" t="s">
        <v>154</v>
      </c>
      <c r="F25" s="61">
        <v>0.5</v>
      </c>
      <c r="G25" s="62" t="s">
        <v>172</v>
      </c>
      <c r="H25" s="59" t="s">
        <v>123</v>
      </c>
      <c r="I25" s="19"/>
      <c r="J25" s="20"/>
    </row>
    <row r="26" spans="1:10" s="21" customFormat="1" ht="114" customHeight="1" x14ac:dyDescent="0.2">
      <c r="A26" s="16"/>
      <c r="B26" s="91"/>
      <c r="C26" s="17">
        <v>44563</v>
      </c>
      <c r="D26" s="17">
        <v>44773</v>
      </c>
      <c r="E26" s="52" t="s">
        <v>155</v>
      </c>
      <c r="F26" s="61">
        <v>0.5</v>
      </c>
      <c r="G26" s="62" t="s">
        <v>173</v>
      </c>
      <c r="H26" s="59" t="s">
        <v>123</v>
      </c>
      <c r="I26" s="19"/>
      <c r="J26" s="20"/>
    </row>
    <row r="27" spans="1:10" s="21" customFormat="1" ht="33.75" x14ac:dyDescent="0.2">
      <c r="A27" s="16"/>
      <c r="B27" s="91"/>
      <c r="C27" s="17">
        <v>44713</v>
      </c>
      <c r="D27" s="17">
        <v>44926</v>
      </c>
      <c r="E27" s="52" t="s">
        <v>156</v>
      </c>
      <c r="F27" s="63" t="s">
        <v>123</v>
      </c>
      <c r="G27" s="62" t="s">
        <v>174</v>
      </c>
      <c r="H27" s="59" t="s">
        <v>123</v>
      </c>
      <c r="I27" s="19"/>
      <c r="J27" s="20"/>
    </row>
    <row r="28" spans="1:10" s="21" customFormat="1" ht="22.5" x14ac:dyDescent="0.2">
      <c r="A28" s="16"/>
      <c r="B28" s="91"/>
      <c r="C28" s="17">
        <v>44896</v>
      </c>
      <c r="D28" s="17">
        <v>44926</v>
      </c>
      <c r="E28" s="52" t="s">
        <v>157</v>
      </c>
      <c r="F28" s="61">
        <v>1</v>
      </c>
      <c r="G28" s="62" t="s">
        <v>137</v>
      </c>
      <c r="H28" s="59" t="s">
        <v>123</v>
      </c>
      <c r="I28" s="19"/>
      <c r="J28" s="20"/>
    </row>
    <row r="29" spans="1:10" s="21" customFormat="1" ht="56.25" x14ac:dyDescent="0.2">
      <c r="A29" s="16"/>
      <c r="B29" s="91"/>
      <c r="C29" s="17">
        <v>44563</v>
      </c>
      <c r="D29" s="17">
        <v>44592</v>
      </c>
      <c r="E29" s="52" t="s">
        <v>158</v>
      </c>
      <c r="F29" s="61">
        <v>1</v>
      </c>
      <c r="G29" s="62" t="s">
        <v>175</v>
      </c>
      <c r="H29" s="59" t="s">
        <v>123</v>
      </c>
      <c r="I29" s="19"/>
      <c r="J29" s="20"/>
    </row>
    <row r="30" spans="1:10" s="21" customFormat="1" ht="22.5" x14ac:dyDescent="0.2">
      <c r="A30" s="16"/>
      <c r="B30" s="91"/>
      <c r="C30" s="17">
        <v>44593</v>
      </c>
      <c r="D30" s="17">
        <v>44620</v>
      </c>
      <c r="E30" s="52" t="s">
        <v>159</v>
      </c>
      <c r="F30" s="61">
        <v>1</v>
      </c>
      <c r="G30" s="62" t="s">
        <v>138</v>
      </c>
      <c r="H30" s="59" t="s">
        <v>123</v>
      </c>
      <c r="I30" s="19"/>
      <c r="J30" s="20"/>
    </row>
    <row r="31" spans="1:10" s="21" customFormat="1" ht="22.5" x14ac:dyDescent="0.2">
      <c r="A31" s="16"/>
      <c r="B31" s="91"/>
      <c r="C31" s="17">
        <v>44805</v>
      </c>
      <c r="D31" s="17">
        <v>44834</v>
      </c>
      <c r="E31" s="52" t="s">
        <v>160</v>
      </c>
      <c r="F31" s="63" t="s">
        <v>123</v>
      </c>
      <c r="G31" s="62" t="s">
        <v>139</v>
      </c>
      <c r="H31" s="59" t="s">
        <v>123</v>
      </c>
      <c r="I31" s="19"/>
      <c r="J31" s="20"/>
    </row>
    <row r="32" spans="1:10" s="21" customFormat="1" ht="60.75" customHeight="1" x14ac:dyDescent="0.2">
      <c r="A32" s="16"/>
      <c r="B32" s="91"/>
      <c r="C32" s="17">
        <v>44805</v>
      </c>
      <c r="D32" s="17">
        <v>44834</v>
      </c>
      <c r="E32" s="52" t="s">
        <v>161</v>
      </c>
      <c r="F32" s="63" t="s">
        <v>123</v>
      </c>
      <c r="G32" s="62" t="s">
        <v>140</v>
      </c>
      <c r="H32" s="59" t="s">
        <v>123</v>
      </c>
      <c r="I32" s="19"/>
      <c r="J32" s="20"/>
    </row>
    <row r="33" spans="1:10" s="21" customFormat="1" ht="45" x14ac:dyDescent="0.2">
      <c r="A33" s="16"/>
      <c r="B33" s="91"/>
      <c r="C33" s="17">
        <v>44866</v>
      </c>
      <c r="D33" s="17">
        <v>44895</v>
      </c>
      <c r="E33" s="52" t="s">
        <v>162</v>
      </c>
      <c r="F33" s="63" t="s">
        <v>123</v>
      </c>
      <c r="G33" s="62" t="s">
        <v>141</v>
      </c>
      <c r="H33" s="59" t="s">
        <v>123</v>
      </c>
      <c r="I33" s="19"/>
      <c r="J33" s="20"/>
    </row>
    <row r="34" spans="1:10" s="21" customFormat="1" ht="22.5" x14ac:dyDescent="0.2">
      <c r="A34" s="16"/>
      <c r="B34" s="91"/>
      <c r="C34" s="17">
        <v>44563</v>
      </c>
      <c r="D34" s="17">
        <v>44926</v>
      </c>
      <c r="E34" s="53" t="s">
        <v>163</v>
      </c>
      <c r="F34" s="63" t="s">
        <v>123</v>
      </c>
      <c r="G34" s="62" t="s">
        <v>142</v>
      </c>
      <c r="H34" s="59" t="s">
        <v>123</v>
      </c>
      <c r="I34" s="19"/>
      <c r="J34" s="20"/>
    </row>
    <row r="35" spans="1:10" s="21" customFormat="1" ht="35.25" customHeight="1" x14ac:dyDescent="0.2">
      <c r="A35" s="16"/>
      <c r="B35" s="91"/>
      <c r="C35" s="17">
        <v>44228</v>
      </c>
      <c r="D35" s="17">
        <v>44926</v>
      </c>
      <c r="E35" s="53" t="s">
        <v>164</v>
      </c>
      <c r="F35" s="64">
        <v>0.5</v>
      </c>
      <c r="G35" s="62" t="s">
        <v>176</v>
      </c>
      <c r="H35" s="59" t="s">
        <v>123</v>
      </c>
      <c r="I35" s="19"/>
      <c r="J35" s="20"/>
    </row>
    <row r="36" spans="1:10" s="21" customFormat="1" ht="101.25" x14ac:dyDescent="0.2">
      <c r="A36" s="16"/>
      <c r="B36" s="40" t="s">
        <v>24</v>
      </c>
      <c r="C36" s="17">
        <v>44563</v>
      </c>
      <c r="D36" s="17">
        <v>44926</v>
      </c>
      <c r="E36" s="28" t="s">
        <v>84</v>
      </c>
      <c r="F36" s="65">
        <v>0.5</v>
      </c>
      <c r="G36" s="48" t="s">
        <v>177</v>
      </c>
      <c r="H36" s="49">
        <f>5042028+21420000+11600000+14400000</f>
        <v>52462028</v>
      </c>
      <c r="I36" s="43" t="s">
        <v>178</v>
      </c>
      <c r="J36" s="20"/>
    </row>
    <row r="37" spans="1:10" s="21" customFormat="1" ht="135" x14ac:dyDescent="0.2">
      <c r="A37" s="16"/>
      <c r="B37" s="33" t="s">
        <v>25</v>
      </c>
      <c r="C37" s="17">
        <v>44563</v>
      </c>
      <c r="D37" s="17">
        <v>44926</v>
      </c>
      <c r="E37" s="28" t="s">
        <v>85</v>
      </c>
      <c r="F37" s="65">
        <v>0.5</v>
      </c>
      <c r="G37" s="48" t="s">
        <v>179</v>
      </c>
      <c r="H37" s="49">
        <f>35544376+3026519+500000+27181418+1558900+19920600+9877000+500000</f>
        <v>98108813</v>
      </c>
      <c r="I37" s="43" t="s">
        <v>180</v>
      </c>
      <c r="J37" s="20"/>
    </row>
    <row r="38" spans="1:10" s="21" customFormat="1" ht="178.5" customHeight="1" x14ac:dyDescent="0.2">
      <c r="A38" s="16"/>
      <c r="B38" s="25" t="s">
        <v>14</v>
      </c>
      <c r="C38" s="17" t="s">
        <v>121</v>
      </c>
      <c r="D38" s="17">
        <v>44926</v>
      </c>
      <c r="E38" s="26" t="s">
        <v>42</v>
      </c>
      <c r="F38" s="66">
        <v>0.5</v>
      </c>
      <c r="G38" s="47" t="s">
        <v>214</v>
      </c>
      <c r="H38" s="67">
        <f>82110000+58858919+12000000</f>
        <v>152968919</v>
      </c>
      <c r="I38" s="19"/>
      <c r="J38" s="20"/>
    </row>
    <row r="39" spans="1:10" s="21" customFormat="1" ht="262.5" customHeight="1" x14ac:dyDescent="0.2">
      <c r="A39" s="16"/>
      <c r="B39" s="34" t="s">
        <v>15</v>
      </c>
      <c r="C39" s="17" t="s">
        <v>121</v>
      </c>
      <c r="D39" s="17">
        <v>44926</v>
      </c>
      <c r="E39" s="29" t="s">
        <v>86</v>
      </c>
      <c r="F39" s="68">
        <v>0.5</v>
      </c>
      <c r="G39" s="47" t="s">
        <v>181</v>
      </c>
      <c r="H39" s="67">
        <v>20790000</v>
      </c>
      <c r="I39" s="27"/>
      <c r="J39" s="20"/>
    </row>
    <row r="40" spans="1:10" s="21" customFormat="1" ht="22.5" x14ac:dyDescent="0.2">
      <c r="A40" s="16"/>
      <c r="B40" s="41" t="s">
        <v>16</v>
      </c>
      <c r="C40" s="17">
        <v>44593</v>
      </c>
      <c r="D40" s="17">
        <v>44803</v>
      </c>
      <c r="E40" s="29" t="s">
        <v>43</v>
      </c>
      <c r="F40" s="82">
        <v>0.91</v>
      </c>
      <c r="G40" s="81" t="s">
        <v>122</v>
      </c>
      <c r="H40" s="60"/>
      <c r="I40" s="19"/>
      <c r="J40" s="20"/>
    </row>
    <row r="41" spans="1:10" s="21" customFormat="1" ht="33.75" x14ac:dyDescent="0.2">
      <c r="A41" s="16"/>
      <c r="B41" s="34" t="s">
        <v>17</v>
      </c>
      <c r="C41" s="17">
        <v>44563</v>
      </c>
      <c r="D41" s="17">
        <v>44926</v>
      </c>
      <c r="E41" s="29" t="s">
        <v>44</v>
      </c>
      <c r="F41" s="82">
        <v>0.5</v>
      </c>
      <c r="G41" s="81" t="s">
        <v>182</v>
      </c>
      <c r="H41" s="60"/>
      <c r="I41" s="19"/>
      <c r="J41" s="20"/>
    </row>
    <row r="42" spans="1:10" s="21" customFormat="1" ht="22.5" x14ac:dyDescent="0.2">
      <c r="A42" s="16"/>
      <c r="B42" s="33" t="s">
        <v>18</v>
      </c>
      <c r="C42" s="17">
        <v>44563</v>
      </c>
      <c r="D42" s="17">
        <v>44926</v>
      </c>
      <c r="E42" s="28" t="s">
        <v>45</v>
      </c>
      <c r="F42" s="82">
        <v>0.45</v>
      </c>
      <c r="G42" s="81" t="s">
        <v>183</v>
      </c>
      <c r="H42" s="60"/>
      <c r="I42" s="19"/>
      <c r="J42" s="20"/>
    </row>
    <row r="43" spans="1:10" s="21" customFormat="1" ht="22.5" x14ac:dyDescent="0.2">
      <c r="A43" s="16"/>
      <c r="B43" s="34" t="s">
        <v>19</v>
      </c>
      <c r="C43" s="17">
        <v>44621</v>
      </c>
      <c r="D43" s="17">
        <v>44681</v>
      </c>
      <c r="E43" s="29" t="s">
        <v>46</v>
      </c>
      <c r="F43" s="83">
        <v>1</v>
      </c>
      <c r="G43" s="81" t="s">
        <v>216</v>
      </c>
      <c r="H43" s="60"/>
      <c r="I43" s="19"/>
      <c r="J43" s="20"/>
    </row>
    <row r="44" spans="1:10" s="21" customFormat="1" ht="67.5" x14ac:dyDescent="0.2">
      <c r="A44" s="16"/>
      <c r="B44" s="34" t="s">
        <v>20</v>
      </c>
      <c r="C44" s="17">
        <v>44563</v>
      </c>
      <c r="D44" s="17">
        <v>44926</v>
      </c>
      <c r="E44" s="29" t="s">
        <v>47</v>
      </c>
      <c r="F44" s="84">
        <v>0.5</v>
      </c>
      <c r="G44" s="81" t="s">
        <v>124</v>
      </c>
      <c r="H44" s="60"/>
      <c r="I44" s="19"/>
      <c r="J44" s="20"/>
    </row>
    <row r="45" spans="1:10" s="21" customFormat="1" ht="57.75" customHeight="1" x14ac:dyDescent="0.2">
      <c r="A45" s="16"/>
      <c r="B45" s="35" t="s">
        <v>21</v>
      </c>
      <c r="C45" s="17">
        <v>44563</v>
      </c>
      <c r="D45" s="17">
        <v>44926</v>
      </c>
      <c r="E45" s="26" t="s">
        <v>48</v>
      </c>
      <c r="F45" s="84">
        <v>0.5</v>
      </c>
      <c r="G45" s="81" t="s">
        <v>184</v>
      </c>
      <c r="H45" s="60"/>
      <c r="I45" s="19"/>
      <c r="J45" s="20"/>
    </row>
    <row r="46" spans="1:10" s="21" customFormat="1" ht="101.25" customHeight="1" x14ac:dyDescent="0.2">
      <c r="A46" s="16"/>
      <c r="B46" s="35" t="s">
        <v>109</v>
      </c>
      <c r="C46" s="17">
        <v>44563</v>
      </c>
      <c r="D46" s="17">
        <v>44926</v>
      </c>
      <c r="E46" s="24" t="s">
        <v>87</v>
      </c>
      <c r="F46" s="84">
        <v>0.5</v>
      </c>
      <c r="G46" s="81" t="s">
        <v>185</v>
      </c>
      <c r="H46" s="67">
        <f>2858400+14545000</f>
        <v>17403400</v>
      </c>
      <c r="I46" s="19"/>
      <c r="J46" s="20"/>
    </row>
    <row r="47" spans="1:10" ht="138" customHeight="1" x14ac:dyDescent="0.2">
      <c r="B47" s="35" t="s">
        <v>71</v>
      </c>
      <c r="C47" s="17">
        <v>44621</v>
      </c>
      <c r="D47" s="17">
        <v>44926</v>
      </c>
      <c r="E47" s="24" t="s">
        <v>76</v>
      </c>
      <c r="F47" s="84">
        <v>0.5</v>
      </c>
      <c r="G47" s="81" t="s">
        <v>186</v>
      </c>
      <c r="H47" s="67">
        <f>27432086+35221398.37+2212396.77+27863987+64330447</f>
        <v>157060315.13999999</v>
      </c>
      <c r="I47" s="54"/>
    </row>
    <row r="48" spans="1:10" ht="22.5" x14ac:dyDescent="0.2">
      <c r="B48" s="36" t="s">
        <v>22</v>
      </c>
      <c r="C48" s="17">
        <v>44563</v>
      </c>
      <c r="D48" s="17">
        <v>44926</v>
      </c>
      <c r="E48" s="23" t="s">
        <v>88</v>
      </c>
      <c r="F48" s="85">
        <v>0.5</v>
      </c>
      <c r="G48" s="86" t="s">
        <v>187</v>
      </c>
      <c r="H48" s="70"/>
      <c r="I48" s="54"/>
    </row>
    <row r="49" spans="1:10" ht="33.75" x14ac:dyDescent="0.2">
      <c r="B49" s="35" t="s">
        <v>23</v>
      </c>
      <c r="C49" s="17">
        <v>44652</v>
      </c>
      <c r="D49" s="17">
        <v>44926</v>
      </c>
      <c r="E49" s="24" t="s">
        <v>89</v>
      </c>
      <c r="F49" s="83">
        <v>0.5</v>
      </c>
      <c r="G49" s="86" t="s">
        <v>188</v>
      </c>
      <c r="H49" s="69"/>
      <c r="I49" s="54"/>
    </row>
    <row r="50" spans="1:10" s="79" customFormat="1" ht="101.25" x14ac:dyDescent="0.2">
      <c r="A50" s="71"/>
      <c r="B50" s="72" t="s">
        <v>65</v>
      </c>
      <c r="C50" s="73">
        <v>44563</v>
      </c>
      <c r="D50" s="73">
        <v>44926</v>
      </c>
      <c r="E50" s="74" t="s">
        <v>72</v>
      </c>
      <c r="F50" s="80">
        <v>0.5</v>
      </c>
      <c r="G50" s="76" t="s">
        <v>189</v>
      </c>
      <c r="H50" s="77" t="s">
        <v>123</v>
      </c>
      <c r="I50" s="78"/>
      <c r="J50" s="71"/>
    </row>
    <row r="51" spans="1:10" ht="189.75" customHeight="1" x14ac:dyDescent="0.2">
      <c r="B51" s="33" t="s">
        <v>11</v>
      </c>
      <c r="C51" s="17">
        <v>44563</v>
      </c>
      <c r="D51" s="17">
        <v>44926</v>
      </c>
      <c r="E51" s="28" t="s">
        <v>90</v>
      </c>
      <c r="F51" s="55">
        <v>0.5</v>
      </c>
      <c r="G51" s="22" t="s">
        <v>143</v>
      </c>
      <c r="H51" s="59" t="s">
        <v>123</v>
      </c>
      <c r="I51" s="54"/>
    </row>
    <row r="52" spans="1:10" ht="56.25" x14ac:dyDescent="0.2">
      <c r="B52" s="33" t="s">
        <v>12</v>
      </c>
      <c r="C52" s="17">
        <v>44563</v>
      </c>
      <c r="D52" s="17">
        <v>44926</v>
      </c>
      <c r="E52" s="28" t="s">
        <v>73</v>
      </c>
      <c r="F52" s="55">
        <v>0.5</v>
      </c>
      <c r="G52" s="22" t="s">
        <v>190</v>
      </c>
      <c r="H52" s="59" t="s">
        <v>123</v>
      </c>
      <c r="I52" s="54"/>
    </row>
    <row r="53" spans="1:10" ht="78.75" x14ac:dyDescent="0.2">
      <c r="B53" s="33" t="s">
        <v>13</v>
      </c>
      <c r="C53" s="17">
        <v>44563</v>
      </c>
      <c r="D53" s="17">
        <v>44926</v>
      </c>
      <c r="E53" s="23" t="s">
        <v>40</v>
      </c>
      <c r="F53" s="55">
        <v>0.5</v>
      </c>
      <c r="G53" s="22" t="s">
        <v>191</v>
      </c>
      <c r="H53" s="59" t="s">
        <v>123</v>
      </c>
      <c r="I53" s="54"/>
    </row>
    <row r="54" spans="1:10" ht="45" x14ac:dyDescent="0.2">
      <c r="B54" s="33" t="s">
        <v>66</v>
      </c>
      <c r="C54" s="17">
        <v>44563</v>
      </c>
      <c r="D54" s="17">
        <v>44926</v>
      </c>
      <c r="E54" s="23" t="s">
        <v>41</v>
      </c>
      <c r="F54" s="55">
        <v>0.5</v>
      </c>
      <c r="G54" s="22" t="s">
        <v>192</v>
      </c>
      <c r="H54" s="59" t="s">
        <v>123</v>
      </c>
      <c r="I54" s="54"/>
    </row>
    <row r="55" spans="1:10" ht="90" x14ac:dyDescent="0.2">
      <c r="B55" s="33" t="s">
        <v>67</v>
      </c>
      <c r="C55" s="17">
        <v>44563</v>
      </c>
      <c r="D55" s="17">
        <v>44926</v>
      </c>
      <c r="E55" s="23" t="s">
        <v>74</v>
      </c>
      <c r="F55" s="55">
        <v>0.5</v>
      </c>
      <c r="G55" s="22" t="s">
        <v>193</v>
      </c>
      <c r="H55" s="59" t="s">
        <v>123</v>
      </c>
      <c r="I55" s="54"/>
    </row>
    <row r="56" spans="1:10" ht="135" x14ac:dyDescent="0.2">
      <c r="B56" s="36" t="s">
        <v>68</v>
      </c>
      <c r="C56" s="17">
        <v>44563</v>
      </c>
      <c r="D56" s="17">
        <v>44926</v>
      </c>
      <c r="E56" s="30" t="s">
        <v>91</v>
      </c>
      <c r="F56" s="55">
        <v>0.5</v>
      </c>
      <c r="G56" s="22" t="s">
        <v>194</v>
      </c>
      <c r="H56" s="59" t="s">
        <v>123</v>
      </c>
      <c r="I56" s="54"/>
    </row>
    <row r="57" spans="1:10" ht="90" x14ac:dyDescent="0.2">
      <c r="B57" s="37" t="s">
        <v>69</v>
      </c>
      <c r="C57" s="17">
        <v>44563</v>
      </c>
      <c r="D57" s="17">
        <v>44926</v>
      </c>
      <c r="E57" s="22" t="s">
        <v>75</v>
      </c>
      <c r="F57" s="55">
        <v>0.5</v>
      </c>
      <c r="G57" s="22" t="s">
        <v>195</v>
      </c>
      <c r="H57" s="59" t="s">
        <v>123</v>
      </c>
      <c r="I57" s="54"/>
    </row>
    <row r="58" spans="1:10" ht="45" x14ac:dyDescent="0.2">
      <c r="B58" s="37" t="s">
        <v>110</v>
      </c>
      <c r="C58" s="17">
        <v>44563</v>
      </c>
      <c r="D58" s="17">
        <v>44926</v>
      </c>
      <c r="E58" s="22" t="s">
        <v>92</v>
      </c>
      <c r="F58" s="55">
        <v>0.5</v>
      </c>
      <c r="G58" s="22" t="s">
        <v>196</v>
      </c>
      <c r="H58" s="59" t="s">
        <v>123</v>
      </c>
      <c r="I58" s="54"/>
    </row>
    <row r="59" spans="1:10" ht="56.25" x14ac:dyDescent="0.2">
      <c r="B59" s="37" t="s">
        <v>70</v>
      </c>
      <c r="C59" s="17">
        <v>44563</v>
      </c>
      <c r="D59" s="17">
        <v>44926</v>
      </c>
      <c r="E59" s="22" t="s">
        <v>93</v>
      </c>
      <c r="F59" s="55">
        <v>0.5</v>
      </c>
      <c r="G59" s="22" t="s">
        <v>197</v>
      </c>
      <c r="H59" s="59" t="s">
        <v>123</v>
      </c>
      <c r="I59" s="54"/>
    </row>
    <row r="60" spans="1:10" ht="67.5" x14ac:dyDescent="0.2">
      <c r="B60" s="36" t="s">
        <v>111</v>
      </c>
      <c r="C60" s="17">
        <v>44563</v>
      </c>
      <c r="D60" s="17">
        <v>44926</v>
      </c>
      <c r="E60" s="30" t="s">
        <v>94</v>
      </c>
      <c r="F60" s="55">
        <v>0.5</v>
      </c>
      <c r="G60" s="22" t="s">
        <v>198</v>
      </c>
      <c r="H60" s="59" t="s">
        <v>123</v>
      </c>
      <c r="I60" s="54"/>
    </row>
    <row r="61" spans="1:10" s="79" customFormat="1" ht="33.75" x14ac:dyDescent="0.2">
      <c r="A61" s="71"/>
      <c r="B61" s="72" t="s">
        <v>26</v>
      </c>
      <c r="C61" s="73">
        <v>44563</v>
      </c>
      <c r="D61" s="73">
        <v>44926</v>
      </c>
      <c r="E61" s="74" t="s">
        <v>49</v>
      </c>
      <c r="F61" s="75">
        <v>0.5</v>
      </c>
      <c r="G61" s="76" t="s">
        <v>199</v>
      </c>
      <c r="H61" s="77" t="s">
        <v>123</v>
      </c>
      <c r="I61" s="78"/>
      <c r="J61" s="71"/>
    </row>
    <row r="62" spans="1:10" ht="33.75" x14ac:dyDescent="0.2">
      <c r="B62" s="33" t="s">
        <v>27</v>
      </c>
      <c r="C62" s="17">
        <v>44563</v>
      </c>
      <c r="D62" s="17">
        <v>44926</v>
      </c>
      <c r="E62" s="28" t="s">
        <v>50</v>
      </c>
      <c r="F62" s="56">
        <v>0.5</v>
      </c>
      <c r="G62" s="57" t="s">
        <v>200</v>
      </c>
      <c r="H62" s="59" t="s">
        <v>123</v>
      </c>
      <c r="I62" s="54"/>
    </row>
    <row r="63" spans="1:10" ht="56.25" x14ac:dyDescent="0.2">
      <c r="B63" s="33" t="s">
        <v>28</v>
      </c>
      <c r="C63" s="17">
        <v>44563</v>
      </c>
      <c r="D63" s="17">
        <v>44926</v>
      </c>
      <c r="E63" s="28" t="s">
        <v>51</v>
      </c>
      <c r="F63" s="56">
        <v>0.5</v>
      </c>
      <c r="G63" s="57" t="s">
        <v>211</v>
      </c>
      <c r="H63" s="59" t="s">
        <v>123</v>
      </c>
      <c r="I63" s="54"/>
    </row>
    <row r="64" spans="1:10" s="79" customFormat="1" ht="22.5" x14ac:dyDescent="0.2">
      <c r="A64" s="71"/>
      <c r="B64" s="72" t="s">
        <v>29</v>
      </c>
      <c r="C64" s="73">
        <v>44563</v>
      </c>
      <c r="D64" s="73">
        <v>44926</v>
      </c>
      <c r="E64" s="74" t="s">
        <v>52</v>
      </c>
      <c r="F64" s="75">
        <v>0.5</v>
      </c>
      <c r="G64" s="78" t="s">
        <v>213</v>
      </c>
      <c r="H64" s="77" t="s">
        <v>123</v>
      </c>
      <c r="I64" s="78"/>
      <c r="J64" s="71"/>
    </row>
    <row r="65" spans="1:10" ht="56.25" x14ac:dyDescent="0.2">
      <c r="B65" s="40" t="s">
        <v>30</v>
      </c>
      <c r="C65" s="17">
        <v>44563</v>
      </c>
      <c r="D65" s="17">
        <v>44926</v>
      </c>
      <c r="E65" s="28" t="s">
        <v>53</v>
      </c>
      <c r="F65" s="56">
        <v>0.5</v>
      </c>
      <c r="G65" s="57" t="s">
        <v>201</v>
      </c>
      <c r="H65" s="59" t="s">
        <v>123</v>
      </c>
      <c r="I65" s="54"/>
    </row>
    <row r="66" spans="1:10" ht="56.25" x14ac:dyDescent="0.2">
      <c r="B66" s="33" t="s">
        <v>36</v>
      </c>
      <c r="C66" s="17">
        <v>44563</v>
      </c>
      <c r="D66" s="17">
        <v>44926</v>
      </c>
      <c r="E66" s="42" t="s">
        <v>95</v>
      </c>
      <c r="F66" s="56">
        <v>0.5</v>
      </c>
      <c r="G66" s="57" t="s">
        <v>132</v>
      </c>
      <c r="H66" s="59" t="s">
        <v>123</v>
      </c>
      <c r="I66" s="54"/>
    </row>
    <row r="67" spans="1:10" ht="51" customHeight="1" x14ac:dyDescent="0.2">
      <c r="B67" s="33" t="s">
        <v>37</v>
      </c>
      <c r="C67" s="17">
        <v>44563</v>
      </c>
      <c r="D67" s="17">
        <v>44926</v>
      </c>
      <c r="E67" s="42" t="s">
        <v>96</v>
      </c>
      <c r="F67" s="56">
        <v>0.5</v>
      </c>
      <c r="G67" s="46" t="s">
        <v>133</v>
      </c>
      <c r="H67" s="59" t="s">
        <v>123</v>
      </c>
      <c r="I67" s="54"/>
    </row>
    <row r="68" spans="1:10" ht="41.25" customHeight="1" x14ac:dyDescent="0.2">
      <c r="B68" s="89" t="s">
        <v>38</v>
      </c>
      <c r="C68" s="17">
        <v>44563</v>
      </c>
      <c r="D68" s="17">
        <v>44926</v>
      </c>
      <c r="E68" s="42" t="s">
        <v>59</v>
      </c>
      <c r="F68" s="56">
        <v>0.5</v>
      </c>
      <c r="G68" s="57" t="s">
        <v>131</v>
      </c>
      <c r="H68" s="59" t="s">
        <v>123</v>
      </c>
      <c r="I68" s="54"/>
    </row>
    <row r="69" spans="1:10" ht="90" x14ac:dyDescent="0.2">
      <c r="B69" s="89"/>
      <c r="C69" s="17">
        <v>44563</v>
      </c>
      <c r="D69" s="17">
        <v>44926</v>
      </c>
      <c r="E69" s="42" t="s">
        <v>60</v>
      </c>
      <c r="F69" s="56">
        <v>0.25</v>
      </c>
      <c r="G69" s="57" t="s">
        <v>212</v>
      </c>
      <c r="H69" s="59" t="s">
        <v>123</v>
      </c>
      <c r="I69" s="54"/>
    </row>
    <row r="70" spans="1:10" ht="77.25" customHeight="1" x14ac:dyDescent="0.2">
      <c r="B70" s="89" t="s">
        <v>39</v>
      </c>
      <c r="C70" s="17">
        <v>44563</v>
      </c>
      <c r="D70" s="17">
        <v>44926</v>
      </c>
      <c r="E70" s="42" t="s">
        <v>97</v>
      </c>
      <c r="F70" s="56">
        <v>0.5</v>
      </c>
      <c r="G70" s="46" t="s">
        <v>129</v>
      </c>
      <c r="H70" s="59" t="s">
        <v>123</v>
      </c>
      <c r="I70" s="54"/>
    </row>
    <row r="71" spans="1:10" ht="67.5" x14ac:dyDescent="0.2">
      <c r="B71" s="89"/>
      <c r="C71" s="17">
        <v>44563</v>
      </c>
      <c r="D71" s="17">
        <v>44926</v>
      </c>
      <c r="E71" s="42" t="s">
        <v>61</v>
      </c>
      <c r="F71" s="56">
        <v>0.5</v>
      </c>
      <c r="G71" s="50" t="s">
        <v>130</v>
      </c>
      <c r="H71" s="59" t="s">
        <v>123</v>
      </c>
      <c r="I71" s="54"/>
    </row>
    <row r="72" spans="1:10" ht="45" x14ac:dyDescent="0.2">
      <c r="B72" s="89"/>
      <c r="C72" s="17">
        <v>44563</v>
      </c>
      <c r="D72" s="17">
        <v>44926</v>
      </c>
      <c r="E72" s="46" t="s">
        <v>62</v>
      </c>
      <c r="F72" s="56">
        <v>0.5</v>
      </c>
      <c r="G72" s="51" t="s">
        <v>210</v>
      </c>
      <c r="H72" s="59" t="s">
        <v>123</v>
      </c>
      <c r="I72" s="54"/>
    </row>
    <row r="73" spans="1:10" ht="56.25" x14ac:dyDescent="0.2">
      <c r="B73" s="44" t="s">
        <v>31</v>
      </c>
      <c r="C73" s="17">
        <v>44563</v>
      </c>
      <c r="D73" s="17">
        <v>44926</v>
      </c>
      <c r="E73" s="45" t="s">
        <v>54</v>
      </c>
      <c r="F73" s="58">
        <v>0.5</v>
      </c>
      <c r="G73" s="22" t="s">
        <v>125</v>
      </c>
      <c r="H73" s="59" t="s">
        <v>123</v>
      </c>
      <c r="I73" s="54"/>
    </row>
    <row r="74" spans="1:10" s="79" customFormat="1" ht="121.5" customHeight="1" x14ac:dyDescent="0.2">
      <c r="A74" s="71"/>
      <c r="B74" s="87" t="s">
        <v>32</v>
      </c>
      <c r="C74" s="73">
        <v>44563</v>
      </c>
      <c r="D74" s="73">
        <v>44926</v>
      </c>
      <c r="E74" s="88" t="s">
        <v>55</v>
      </c>
      <c r="F74" s="75">
        <v>0.5</v>
      </c>
      <c r="G74" s="76" t="s">
        <v>215</v>
      </c>
      <c r="H74" s="77" t="s">
        <v>123</v>
      </c>
      <c r="I74" s="78"/>
      <c r="J74" s="71"/>
    </row>
    <row r="75" spans="1:10" ht="33" customHeight="1" x14ac:dyDescent="0.2">
      <c r="B75" s="38" t="s">
        <v>33</v>
      </c>
      <c r="C75" s="17">
        <v>44563</v>
      </c>
      <c r="D75" s="17">
        <v>44926</v>
      </c>
      <c r="E75" s="43" t="s">
        <v>56</v>
      </c>
      <c r="F75" s="58">
        <v>1</v>
      </c>
      <c r="G75" s="22" t="s">
        <v>128</v>
      </c>
      <c r="H75" s="59" t="s">
        <v>123</v>
      </c>
      <c r="I75" s="54"/>
    </row>
    <row r="76" spans="1:10" ht="45" x14ac:dyDescent="0.2">
      <c r="B76" s="38" t="s">
        <v>34</v>
      </c>
      <c r="C76" s="17">
        <v>44563</v>
      </c>
      <c r="D76" s="17">
        <v>44926</v>
      </c>
      <c r="E76" s="27" t="s">
        <v>57</v>
      </c>
      <c r="F76" s="58">
        <v>0.5</v>
      </c>
      <c r="G76" s="22" t="s">
        <v>126</v>
      </c>
      <c r="H76" s="59" t="s">
        <v>123</v>
      </c>
      <c r="I76" s="54"/>
    </row>
    <row r="77" spans="1:10" ht="45" x14ac:dyDescent="0.2">
      <c r="B77" s="38" t="s">
        <v>35</v>
      </c>
      <c r="C77" s="17">
        <v>44563</v>
      </c>
      <c r="D77" s="17">
        <v>44926</v>
      </c>
      <c r="E77" s="27" t="s">
        <v>58</v>
      </c>
      <c r="F77" s="58">
        <v>0.5</v>
      </c>
      <c r="G77" s="22" t="s">
        <v>127</v>
      </c>
      <c r="H77" s="59" t="s">
        <v>123</v>
      </c>
      <c r="I77" s="54"/>
    </row>
    <row r="78" spans="1:10" ht="138.75" customHeight="1" x14ac:dyDescent="0.2">
      <c r="B78" s="39" t="s">
        <v>112</v>
      </c>
      <c r="C78" s="17">
        <v>44563</v>
      </c>
      <c r="D78" s="17">
        <v>44926</v>
      </c>
      <c r="E78" s="28" t="s">
        <v>98</v>
      </c>
      <c r="F78" s="58">
        <v>0.5</v>
      </c>
      <c r="G78" s="22" t="s">
        <v>202</v>
      </c>
      <c r="H78" s="59" t="s">
        <v>123</v>
      </c>
      <c r="I78" s="54"/>
    </row>
    <row r="79" spans="1:10" ht="366" x14ac:dyDescent="0.2">
      <c r="B79" s="39" t="s">
        <v>113</v>
      </c>
      <c r="C79" s="17">
        <v>44563</v>
      </c>
      <c r="D79" s="17">
        <v>44926</v>
      </c>
      <c r="E79" s="28" t="s">
        <v>99</v>
      </c>
      <c r="F79" s="58">
        <v>0.5</v>
      </c>
      <c r="G79" s="22" t="s">
        <v>203</v>
      </c>
      <c r="H79" s="59" t="s">
        <v>123</v>
      </c>
      <c r="I79" s="54"/>
    </row>
    <row r="80" spans="1:10" ht="409.5" x14ac:dyDescent="0.2">
      <c r="B80" s="39" t="s">
        <v>114</v>
      </c>
      <c r="C80" s="17">
        <v>44563</v>
      </c>
      <c r="D80" s="17">
        <v>44926</v>
      </c>
      <c r="E80" s="28" t="s">
        <v>100</v>
      </c>
      <c r="F80" s="58">
        <v>0.5</v>
      </c>
      <c r="G80" s="22" t="s">
        <v>204</v>
      </c>
      <c r="H80" s="59" t="s">
        <v>123</v>
      </c>
      <c r="I80" s="54"/>
    </row>
    <row r="81" spans="2:9" ht="90" customHeight="1" x14ac:dyDescent="0.2">
      <c r="B81" s="39" t="s">
        <v>115</v>
      </c>
      <c r="C81" s="17">
        <v>44563</v>
      </c>
      <c r="D81" s="17">
        <v>44926</v>
      </c>
      <c r="E81" s="28" t="s">
        <v>101</v>
      </c>
      <c r="F81" s="58">
        <v>0.5</v>
      </c>
      <c r="G81" s="22" t="s">
        <v>205</v>
      </c>
      <c r="H81" s="59" t="s">
        <v>123</v>
      </c>
      <c r="I81" s="54"/>
    </row>
    <row r="82" spans="2:9" ht="409.5" x14ac:dyDescent="0.2">
      <c r="B82" s="39" t="s">
        <v>116</v>
      </c>
      <c r="C82" s="17">
        <v>44563</v>
      </c>
      <c r="D82" s="17">
        <v>44926</v>
      </c>
      <c r="E82" s="28" t="s">
        <v>102</v>
      </c>
      <c r="F82" s="58">
        <v>0.48</v>
      </c>
      <c r="G82" s="22" t="s">
        <v>209</v>
      </c>
      <c r="H82" s="59" t="s">
        <v>123</v>
      </c>
      <c r="I82" s="54"/>
    </row>
    <row r="83" spans="2:9" ht="33.75" x14ac:dyDescent="0.2">
      <c r="B83" s="39" t="s">
        <v>117</v>
      </c>
      <c r="C83" s="17">
        <v>44563</v>
      </c>
      <c r="D83" s="17">
        <v>44926</v>
      </c>
      <c r="E83" s="28" t="s">
        <v>103</v>
      </c>
      <c r="F83" s="58">
        <v>0.67</v>
      </c>
      <c r="G83" s="22" t="s">
        <v>206</v>
      </c>
      <c r="H83" s="59" t="s">
        <v>123</v>
      </c>
      <c r="I83" s="54"/>
    </row>
    <row r="84" spans="2:9" ht="297.75" x14ac:dyDescent="0.2">
      <c r="B84" s="39" t="s">
        <v>118</v>
      </c>
      <c r="C84" s="17">
        <v>44713</v>
      </c>
      <c r="D84" s="17">
        <v>44910</v>
      </c>
      <c r="E84" s="28" t="s">
        <v>104</v>
      </c>
      <c r="F84" s="58">
        <v>0.45</v>
      </c>
      <c r="G84" s="22" t="s">
        <v>207</v>
      </c>
      <c r="H84" s="59" t="s">
        <v>123</v>
      </c>
      <c r="I84" s="54"/>
    </row>
    <row r="85" spans="2:9" ht="33.75" x14ac:dyDescent="0.2">
      <c r="B85" s="39" t="s">
        <v>119</v>
      </c>
      <c r="C85" s="17">
        <v>44563</v>
      </c>
      <c r="D85" s="17">
        <v>44926</v>
      </c>
      <c r="E85" s="28" t="s">
        <v>105</v>
      </c>
      <c r="F85" s="58">
        <v>0.5</v>
      </c>
      <c r="G85" s="22" t="s">
        <v>208</v>
      </c>
      <c r="H85" s="54" t="s">
        <v>123</v>
      </c>
      <c r="I85" s="54"/>
    </row>
  </sheetData>
  <mergeCells count="22">
    <mergeCell ref="H2:H3"/>
    <mergeCell ref="I2:I3"/>
    <mergeCell ref="H4:H5"/>
    <mergeCell ref="I4:I5"/>
    <mergeCell ref="B15:B17"/>
    <mergeCell ref="C2:G5"/>
    <mergeCell ref="B2:B5"/>
    <mergeCell ref="I13:I14"/>
    <mergeCell ref="B13:B14"/>
    <mergeCell ref="C13:C14"/>
    <mergeCell ref="D13:D14"/>
    <mergeCell ref="E13:E14"/>
    <mergeCell ref="F13:F14"/>
    <mergeCell ref="G13:G14"/>
    <mergeCell ref="H13:H14"/>
    <mergeCell ref="B68:B69"/>
    <mergeCell ref="B70:B72"/>
    <mergeCell ref="B22:B35"/>
    <mergeCell ref="C10:G10"/>
    <mergeCell ref="C8:G8"/>
    <mergeCell ref="C9:G9"/>
    <mergeCell ref="B18:B19"/>
  </mergeCells>
  <printOptions horizontalCentered="1" verticalCentered="1" gridLinesSet="0"/>
  <pageMargins left="0.19685039370078741" right="0" top="0.19685039370078741" bottom="0.19685039370078741" header="0.51181102362204722" footer="0.51181102362204722"/>
  <pageSetup paperSize="14"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DEG-021</vt:lpstr>
      <vt:lpstr>'DEG-021'!Área_de_impresión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Maida</dc:creator>
  <cp:lastModifiedBy>Agripina Polo</cp:lastModifiedBy>
  <cp:lastPrinted>2021-10-07T21:45:52Z</cp:lastPrinted>
  <dcterms:created xsi:type="dcterms:W3CDTF">2020-06-12T19:04:07Z</dcterms:created>
  <dcterms:modified xsi:type="dcterms:W3CDTF">2022-07-13T16:41:47Z</dcterms:modified>
</cp:coreProperties>
</file>