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yeneris\Auditorias\Planes de mejoramiento\Plan de mejora Institucional 2024\"/>
    </mc:Choice>
  </mc:AlternateContent>
  <bookViews>
    <workbookView showHorizontalScroll="0" showVerticalScroll="0" showSheetTabs="0" xWindow="0" yWindow="0" windowWidth="28800" windowHeight="13395"/>
  </bookViews>
  <sheets>
    <sheet name="PLAN DE MEJORAMIENTO" sheetId="1" r:id="rId1"/>
    <sheet name="Hoja3" sheetId="4" r:id="rId2"/>
    <sheet name="Hoja1" sheetId="2" r:id="rId3"/>
    <sheet name="Hoja2" sheetId="3" r:id="rId4"/>
  </sheets>
  <definedNames>
    <definedName name="_xlnm._FilterDatabase" localSheetId="0" hidden="1">'PLAN DE MEJORAMIENTO'!$A$2:$W$53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2" l="1"/>
  <c r="J15" i="2"/>
  <c r="J10" i="2"/>
  <c r="J6" i="2"/>
  <c r="D22" i="2"/>
  <c r="J19" i="2"/>
  <c r="E18" i="2"/>
  <c r="E12" i="2"/>
  <c r="E10" i="2"/>
  <c r="E22" i="2"/>
</calcChain>
</file>

<file path=xl/sharedStrings.xml><?xml version="1.0" encoding="utf-8"?>
<sst xmlns="http://schemas.openxmlformats.org/spreadsheetml/2006/main" count="1045" uniqueCount="488">
  <si>
    <t xml:space="preserve">No. De acciones </t>
  </si>
  <si>
    <t>Ente interno o externo</t>
  </si>
  <si>
    <t>No. Hallazgo  o Numeral del Informe de la Auditoría o Seguimiento</t>
  </si>
  <si>
    <t>Causa del Hallazgo</t>
  </si>
  <si>
    <t>Acción de mejoramiento</t>
  </si>
  <si>
    <t>Indicador de Cumplimiento</t>
  </si>
  <si>
    <t>Evidencia</t>
  </si>
  <si>
    <t>Fecha Inicio</t>
  </si>
  <si>
    <t>Meta Cuantificable</t>
  </si>
  <si>
    <t xml:space="preserve">Avance </t>
  </si>
  <si>
    <t>% de Cumplimiento</t>
  </si>
  <si>
    <t>Concepto OCI Efectividad / No Efectividad</t>
  </si>
  <si>
    <t>Fuente de la Información</t>
  </si>
  <si>
    <t xml:space="preserve">Área Responsable </t>
  </si>
  <si>
    <t>Fecha Terminación</t>
  </si>
  <si>
    <t>Estado del Hallazgo, Observación, Acción Correctiva</t>
  </si>
  <si>
    <t xml:space="preserve">Vigencia de la Auditoría o Seguimiento  </t>
  </si>
  <si>
    <t>Fecha Ejecución de la Auditoría o Seguimiento</t>
  </si>
  <si>
    <t>Hallazgo/Observación/No conformidad</t>
  </si>
  <si>
    <t>Título de la Auditoría o seguimiento</t>
  </si>
  <si>
    <t>Código: SIG-F26
Versión: 01
Fecha: 9/05/2023</t>
  </si>
  <si>
    <t>Oficina de Control Interno</t>
  </si>
  <si>
    <t>Enero 10 de 2019</t>
  </si>
  <si>
    <t>Auditoria de Seguimiento a las PQRSD</t>
  </si>
  <si>
    <t>La entidad no tiene organizado el Tramite de las Peticiones y quejas, que permitan contar con un lineamiento para su procesamiento,  Incumplimiento de Ley 1755 de 2015, art 22, Las autoridades reglamentaran la tramitación interna de las peticiones que les corresponda resolver , y la manera de atender las quejas para atender el buen direccionamiento ; y lo contenido en la   guía  para la elaboración del plan anticorrupción y de atención al ciudadano, la cual de manera tacita describe las siguientes  acciones que la entidad debe tener en cuenta Como estrategias para la atención a los  usuarios: 
*Reglamentar el proceso de las PQRS, incluyendo la consulta de la ciudadanía en la página web, unificando los manuales elaborados y actualizando el trámite considerando la gestión que se realiza en Orfeo.
*Elaborar trimestralmente informes de análisis sobre el contenido de las  sobre las quejas y reclamos, con el fin de mejorar el servicio que Presta la entidad y racionalizar el uso de los recursos.</t>
  </si>
  <si>
    <t>No identificada por el auditado</t>
  </si>
  <si>
    <t>Se reglamentara el proceso de las PQRSD con el fin de dar rerspuesta oportuna a las mismas y que el ciudadano pueda hacerle seguimiento al estado de sus peticiones quejas reclamos y solicitud de conformidad con la ley 1755 de 2015 y la guia para la Construccion y Atencion al Ciudadano</t>
  </si>
  <si>
    <t>ABIERTA</t>
  </si>
  <si>
    <t>Seguira insistiendo para que se actualice el manual de PQRSD y los procedimientos.</t>
  </si>
  <si>
    <t>La entidad no cumple con el artículo 6  del Decreto 2609 de 2012, que modifica la Ley 594 de 2000 y que es de Obligatorio Cumplimiento para el Instituto de Transito del Atlántico. Este artículo se refiere a la elaboración de política de Gestión Documental, la cual debe estar formulada con los componentes que dispone la normatividad relacionada</t>
  </si>
  <si>
    <t xml:space="preserve">Elaboracion , aprobacion, aplicación y divulgacion   de una politica de gestion documental </t>
  </si>
  <si>
    <t>Auditoria Control Interno</t>
  </si>
  <si>
    <t>Agosto 30 de 2019</t>
  </si>
  <si>
    <t xml:space="preserve">No se ha definido la calidad de entrega de los vehículos y motocicletas que se cedieron mediante actas a los distintos municipios. Al mismo tiempo que estos se entregan, se otorga poder de autorización para realizar el respectivo traspaso a nombre de cada Municipio;  trámite que nunca se llevó a cabo y que se encuentra pendiente desde el año 2017. </t>
  </si>
  <si>
    <t>*Mediante comunicación exigir el traspaso de los vehiculos donados a los distintos municipios para uso y regulacion del transito.
* Asignar a quien corresponda realizar el respectivo traspaso 
*En caso de que los municipios beneficiarios de los vehiculos donados , hagan caso omiso al traspaso proceder a recuperar los mismos y retirar la donacion.</t>
  </si>
  <si>
    <t>Enero 29 de 2021</t>
  </si>
  <si>
    <t>Auditoria de seguimiento a las PQRSD II SEM del 2020</t>
  </si>
  <si>
    <t xml:space="preserve">La Oficina de gestión Documental o Atención al cliente, no está organizada, y no proporciona los informes que se necesitan para analizar el tratamiento que se le da a las PQRS en el instituto de Transito del Atlántico. Lo anterior obedece a varias razones, pero la más relevante alude a que a que la herramienta de gestión documental no está actualizada; y no genera reportes que le permitan al personal encargado, realizar los informes con los requisitos mininos. Por otro lado, la dependencia no tiene un manual de procedimientos, No ha definido la generación de informes que le permitan obtener estadísticas por dependencias  y por asunto,   la periodicidad de informes y seguimientos,   el contenido de requisitos mínimos de los reportes  ( Circular Externa  No. 001 de 2011del  CONSEJO ASESOR DEL GOBIERNO NACIONAL EN MATERIA DE CONTROL INTERNO DE LAS ENTIDADES DEL ORDEN NACIONAL Y TERRITORIALDE) , y las recomendaciones producto de los análisis de los datos que se tienen. Además de ello la persona que debe realizar el seguimiento, no es suficiente para el volumen de información que se maneja en el ITA, No domina la herramienta, y no tuvo  iniciativa de buscar alternativas de consulta para cumplir con lo solicitado, ya sea en la herramienta o consultando con las dependencias responsables. 
Ley 1474 de 2011, art. 76       Oficina de Quejas, Sugerencias y Reclamos; Ley  190 de 1995, artículos 54 Artículo 54º; Decreto 2232 de 1995 : Artículo 9º., Item 3
</t>
  </si>
  <si>
    <t xml:space="preserve">Definir el manual de procedimientos de las PQRS que permita la clasificación y consolidación de las PQRSD que ingresan en las distintas áreas y hacerlo público dando cumplimiento al artículo 54 de la Ley 190 de 1995, a la circular externa No 001 del 2011 del Consejo Asesor del Gobierno Nacional, Ley 1474 de 2011, art. 76  Oficina de Quejas, Sugerencias y Reclamos, y al Decreto 2232 de 1995: Artículo 9º, Item 3.
• Reglamentar el proceso de las PQRS, incluyendo la consulta de la ciudadanía en la página web, unificando los manuales elaborados y actualizando el trámite considerando la gestión que se realiza en Orfeo. 
• Elaborar los informes de que trata el  artículo 54 de la Ley 190 de 1995, a la circular externa No 001 del 2011 del Consejo Asesor del Gobierno Nacional, Ley 1474 de 2011, art. 76  Oficina de Quejas, Sugerencias y Reclamos, y al Decreto 2232 de 1995  Artículo 9º., Item 3. 
• Definir el procedimiento de las solicitudes por concepto de foto multas.
</t>
  </si>
  <si>
    <t>Condición: No se ha completado el proceso de legalización de entrega de las actas de bienes a cargo de los funcionarios de la sede administrativa mediante  la firma de las mismas. 
Criterio: Controles internos contables, política y procedimiento de inventarios .Consecuencias: Bienes utilizados por funcionarios, sin la responsabilidad adquirida por pate de los usuarios de los mismos, bienes expuestos, no se definió la responsabilidad del mismo.</t>
  </si>
  <si>
    <t>No documentacion de lineamientos aplicados( Definicion de Controles de indole contable exigidos por la CGN)</t>
  </si>
  <si>
    <t xml:space="preserve">Completar la entrega de bienes a funcionarios por medio de la legalización (firma) las actas de entrega pendientes. </t>
  </si>
  <si>
    <t>Actas de entregas de bienes firmadas por los funcionarios</t>
  </si>
  <si>
    <t>Condición: Aun  no se ha definido un flujograma de circulación de la información dentro del proceso contable, definiendo de que dependencia provee la información, quien la entrega, quien la recibe y procesa en el área contable  
Criterios: Numeral 3.2.9 “Coordinación entre las diferentes dependencias “del Procedimiento para la evaluación del control interno contables anexo a la Resolución 193 de 2016; Numeral 1.1.2 del INSTRUCTIVO No. 001 de la CGN. Consecuencias: Falta de cumplimiento de requisitos del control interno contable dado establecido por la Contaduría general de la Nación.</t>
  </si>
  <si>
    <t xml:space="preserve">El flujograma del Area financiera </t>
  </si>
  <si>
    <t xml:space="preserve"> flujograma del Area financiera elaborado</t>
  </si>
  <si>
    <t>: Programa de Gestión Documental PGD, sin el  lleno de algunos requisitos y sin aprobar.
Condición y Criterio: Desde la vigencia 2019 se tiene instaurado un plan para la mejora de la gestión documental de ITA, la cual ha avanzado de forma pausada por varias circunstancias que limitaban el proceso, como lo era la falta de un funcionario  con los conocimientos y requisitos que exige la ley para  ocupar el cargo, la inestabilidad en la adecuación de un espacio físico, situaciones administrativas internas, entre otros aspectos que se tiene identificados y que se han logrado poner en marcha. En pero se debe dar celeridad a la estructuración de la gestión documental atendiendo expresamente la consolidación y aprobación de forma completa del Programa de Gestión Documental como pilar  fundamental para la planificación, manejo y organización de la documentación producida y recibida por el Instituto de Tránsito del Atlántico. Actualmente este programa se encuentra en revisión y no está aún aprobado por Comité de Gestión y desempleo, y el contenido del mismo carece de varios elementos y directrices de obligatorio cumplimiento de acuerdo a la Ley 594 de 2000, Decreto 2609 de 2012 y al  Manual para la Implementación de un Programa de Gestión Documental –PGD, del AGN, versión del 2014, entre otras normas concordantes. Las etapas del PGD según chequeo realizado en comparación con la norma relacionada tiene un cumplimiento como se relacionada continuación, el cual se puede observar en forma detallada en la Tabla No. 1 del presente informe:
I. Carátula: Se cumple parcialmente.
II. Aspectos generales: Se cumple parcialmente.
III. Lineamientos para los procesos de la Gestión Documental: Se cumple parcialmente.
IV. Fases de Implementación del PGD: Se cumple parcialmente.
V. Programas específicos Permitirán: No se han elaborado los Programas específicos 
VI. Armonización con el Sistema de Gestión de la Calidad y MECI: El PGD en revisión no menciona como se integra con el Sistema de Gestión de la Calidad y el MECI.
VII. Anexos: los anexos  no se tiene todos los requeridos por la norma.
Consecuencias: Incumplimiento de ley de archivo y demás normas y lineamientos concordantes, sanciones por parte de los entes de control,  inadecuado uso y manejo de la información, posibilidad de riesgos de fraude.</t>
  </si>
  <si>
    <t>Ausencia de Controles Internos efectivo y aplicación del marco legal, ausencia del control de documentos</t>
  </si>
  <si>
    <t>Continuar la formulación y posterior aprobación del Programa de Gestión Documental (PGD)   , de acuerdo a lo establecido en  el Decreto 2609 de 2012 y en el Manual para la Implementación de un Programa de Gestión Documental –PGD, del AGN, versión del 2014 y demás normas concordantes.</t>
  </si>
  <si>
    <t>Se evidencio y analizo la  formulacion y aprobacion del PGD ,  aprobado para el periodo 2020-2023, Mediante acta de comite de gestion y desempeño No. 014 de 2022, de fecha Diciembre 12 de 2023.
No anexa el presupuesto y  el diagnóstico de la gestión documental.  Se debe dejar como recomendación para la administración entrante, la renovación del PGD, ya que expiro al término del 2023.
Se cerrara observacion tan pronto de adjunte el diagnostico y se formule el nuevo PGD Para el cuatrienio 2024-2027.
Se adjunta PGD probado para la vigencia 2020-2023</t>
  </si>
  <si>
    <t>: Ausencia de los Prerrequisitos para la elaboración del PGD.
Condición y Criterios: El Programa de Gestión Documental (PGD) que se encuentra en proceso de formulación, se observa que está alineado a los objetivos y necesidades de la entidad; basado en un diagnóstico de la función archivística de los expedientes vehiculares y otra series documentales, que se realizó la vigencia pasada; valoración la cual requiere ser ajustada ajustado a las condiciones actuales, teniendo en cuenta las variaciones que han mejorado la gestión documental, especialmente en lo expedientes mencionados; por ello,  es necesario se realice un diagnóstico integral, abarcando las  demás áreas de la entidad. De acuerdo a lo anterior y a la verificación de los requisitos para la formulación del El PGD, se observa que este Plan en proceso de construcción, no está soportado por  los prerrequisitos que le debe anteceder para su formulación, acorde a los lineamientos del AGN: 
Formular la política de gestión documental constituida por los componentes descritos en el Artículo No. 6 del Decreto 2609 de 2012, ajustada a la normativa que regula la entidad, aprobada por la alta dirección y documentada e informada a todo nivel.
• Contar con profesionales calificados en archivística, conforme al Artículo No. 8 de la Ley 1409 de 2010 y conformar un equipo de profesionales de diferentes disciplinas para lograr armonizar el PGD con los demás sistemas de gestión de la entidad.
• Realizar un diagnóstico integral teniendo como marco los procesos archivísticos que permita identificar y evaluar los aspectos críticos de la gestión documental de la entidad. El uso de buenas prácticas y herramientas como: análisis DOFA4, árbol del problema, cadena de valor, PMI5, cuadro de mando integral (balanced scorecard) 6, son de gran utilidad para esta actividad.
• Indicar el procedimiento para llevar a aprobación del Comité de Gestión y Desempeño todas las decisiones y aprobaciones en temas de archivo. 
• Establecer la metodología para la planeación e implementación del PGD que defina alcance, objetivos, indicadores, e identifique los riesgos de alto nivel, entre otros, En coordinación con las áreas de planeación, tecnologías, gestión de calidad y control interno o quien haga sus veces.
• Diseñar el PGD bajo una metodología de formulación de proyectos.
• Definir estrategias de gestión del cambio, competencia de uso de medios tecnológicos, y de confianza con el sistema de gestión documental.
• Alinear el PGD con las etapas y principios señala dos en el Decreto 2609 de 2012, teniendo en cuenta las características, los requisitos y los metadatos establecidos en el mismo decreto.
• Elaborar, aprobar, publicar e implementar los instrumentos archivísticos: Cuadros de Clasificación Documental -CCD y Tablas de Retención Documental – TRD
Consecuencias: Incumplimiento de ley de archivo y demás normas y lineamientos concordantes, sanciones por parte de los entes de control,  inadecuado uso y manejo de la información, posibilidad de riesgos de fraude.</t>
  </si>
  <si>
    <t>Consolidación de los  prerrequisitos para la elaboración del  Programa de Gestión Documental (PGD), de acuerdo a lo establecido en  el Decreto 2609 de 2012 y en el Manual para la Implementación de un Programa de Gestión Documental –PGD, del AGN, versión del 2014;  Los cuales se anuncian en la observación No. 2.</t>
  </si>
  <si>
    <t>Informe  Seguimiento a la Gestión Documental 2022</t>
  </si>
  <si>
    <t>Carencia de algunos Instrumentos de la Función Archivística:
Condición: No se han formulado algunos de  Instrumento archivísticos de que trata el artículo  8 del decreto 2609 de 2012 y otros se encuentran en proceso: 
a) El Cuadro de Clasificación Documental (CCD), se tiene, se trabajó con las áreas, pero aún no se han aprobado tablas de retención documental por parte del comité de archivo departamental.
b) La Tabla de Retención Documental (TRD): se tiene, se trabajó con las áreas, pero aún no se han aprobado tablas de retención documental por parte del comité de archivo departamental.
c) El Programa de Gestión Documental (PGD): Se encuentra en proceso de revisión ajuste, sin aprobar.  
d) Plan Institucional de Archivos de la Entidad (PINAR). Se aprobó2 para la vigencia 2022, no se ejecutó en su totalidad, actividades importantes.
e) El Inventario Documental: No se ha definido.
f) Un modelo de requisitos para la gestión de documentos electrónicos: No se ha definido.
g) Los bancos terminológicos de tipos, series y sub-series documentales: No se ha definido.
h) Los mapas de procesos, flujos documentales y la descripción de las funciones de las unidades administrativas de la entidad: El proceso de gestión documental existe en el sistema de gestión, sin embargo se deben incluir los flujos documentales y levantar los demás procedimientos faltantes. 
i) Tablas de Control de Acceso para el establecimiento de categorías adecuadas de derechos y restricciones de acceso y seguridad aplicables a los documentos: No se ha definido.
Consecuencias: Incumplimiento de ley de archivo y demás normas y lineamientos concordantes, sanciones por parte de los entes de control, inadecuado uso y manejo de la información, posibilidad de riesgos de fraude.</t>
  </si>
  <si>
    <t xml:space="preserve">Formulación de Instrumento archivísticos de que trata el artículo 8 del decreto 2609 de 2012.
a) El Cuadro de Clasificación Documental (CCD).
 b) La Tabla de Retención Documental (TRD)
 c) El Programa de Gestión Documental (PGD)  
 d) Plan Institucional de Archivos de la Entidad (PINAR). 
 e) El Inventario Documental
 f) Un modelo de requisitos para la gestión de documentos electrónicos
 g) Los bancos terminológicos de tipos, series y sub-series documentales: No se ha definido.
 h) Los mapas de procesos, flujos documentales y la descripción de las funciones de las unidades administrativas de la entidad. 
 i) Tablas de Control de Acceso para el establecimiento de categorías adecuadas de derechos y restricciones de acceso y seguridad aplicables a los documentos:
</t>
  </si>
  <si>
    <t xml:space="preserve">Las metas proyectadas en el PINAR (Decreto 612 de 2018) no se ejecutaron en  su totalidad.
Condición y criterios: En revisiones realizadas a la ejecución de las metas proyectadas al  Plan Institucional de Archivo PINAR, se observó que todas no se ejecutaron y además que en el plan no se observa la definición de los planes y proyectos a los que le apuntan los objetivos definidos.  Si la entidad cuenta con una metodología para la construcción de planes y proyectos, deberá hacer uso de ésta (Manual para la Formulación del Plan  Plan Institucional de Archivos –PINAR del AGN , vigencia 2014; 
 ; de lo contrario, se sugiere tener en cuenta los siguientes elementos:
• Nombre del plan o proyecto.
• Alcance: Describir el trabajo que será entrega- do como producto, servicio o resultado del plan o proyecto.
• Metas: Identificar cuál es el compromiso de la entidad frente al plan o proyecto para cada uno de los aspectos críticos. Las metas son la parte más visible del Plan Institucional de Archivos –PINAR y son una  referencia para establecer el cumplimiento de los compromisos que tiene la entidad frente a éste.
• Actividades: Mencionar todas aquellas acciones necesarias para el desarrollo y cumplimiento de las metas y el cronograma.
• Indicadores: Explicar cómo la entidad va a medir (expresión cuantitativa que mide el cambio de una variable con respecto a una meta) y a observar fácilmente el grado de avance del plan o proyecto para cada uno de los aspectos críticos.
• Recursos: Asignar los insumos necesarios para con- seguir el logro de los objetivos del plan o proyecto.
• Matriz de asignación de responsabilidades: Relacionar cada una de las actividades con los individuos de tal forma que cada una de éstas tenga un rol determinado, un responsable, un aprobador, un consultor y un informador.
• Desarrollar un  Plan de riesgos
• Construcción del Mapa de Ruta como herramienta que permite identificar y comprender el orden en el que se van a desarrollar los planes, programas y proyectos en la entidad. Consecuencias: Incumplimiento de ley de archivo y demás normas y lineamientos concordantes, sanciones por parte de los entes de control,  inadecuado uso y manejo de la información, posibilidad de riesgos de fraude.
</t>
  </si>
  <si>
    <t>Ausencia de Controles Internos efectivo y aplicación del marco legal, ausencia del control de documentos.</t>
  </si>
  <si>
    <t>Adelantar las acciones necesarias para ajustar el   Plan Institucional de Archivo PINAR, y formular lo planes o proyectos aplicando la metodología sugerida por el AGN, o utilizando una propia que permita la construcción de un mapa de ruta, asignando responsables y demás hitos que ayuden a lograr  los objetivos institucionales que apuntan  a la organización de la gestión documental. Para lo anterior se sugiere la Guía del Manual para la Formulación del Plan Institucional de Archivos PINAR del AGN Vigencia 2014.</t>
  </si>
  <si>
    <t>Para la vigencia 2023 se elaboró el pinar y se ejecutó en un 53 % de acuerdo al  seguimiento del III TRIMESTREL DEL AÑO 2023, se elaboró de acuerdo a los requisitos exigidos pero no se cumplio en su totalidad.
Esta accion se cerrara cuando se incluya en el nuevo PINAR , para la vigencia 2024, las actividades que no se concluyeron , para dar continuidad al avance de la gestion documental .</t>
  </si>
  <si>
    <t xml:space="preserve">El Plan Estratégico de Tecnologías de la Información de la entidad - PETI, para la vigencia 2022, de manera general y breve identifica las condiciones actuales, las brechas, y las iniciativas de TI, pero no abarca todos los requisitos mínimos e importantes para su implementación y ejecución como lo son: 
A. El portafolio o mapa de ruta de los proyectos: que incluye los lineamientos que guían la definición del plan Estratégico, la estructura de actividades estratégicas, el plan maestro, el presupuesto, el plan de intervención de sistemas de información, el plan de proyectos de servicios tecnológicos y el plan del proyecto de inversión.
B. La proyección del presupuesto del mapa de rutas de los proyectos. 
C. El entendimiento estratégico: el cual debe contener: Modelo operativo de la entidad; el flujo y las necesidades de información al interior de la entidad; el análisis de los procesos de la entidad y se establece el apoyo tecnológico requerido para su mejoramiento el sector y el territorio; 
D. El análisis s de la situación actual: En el PETI aprobado por la entidad se describió la situación actual de las tecnologías de la información y comunicaciones TICS en el punto 7 del plan del ITA, falta complementar la parte que corresponde a los servicios tecnológicos y gestión de información; Estructura Organizacional y Talento Humano; los costos actuales de operación y funcionamiento del área de TI, según lo contenido en la Guía G.ES.06 Guía Como Estructurar el Plan Estratégico de Tecnologías de la Información – PETI. https://www.mintic.gov.co/arquitecturati/630/articles-15031_recurso_pdf.pdf. Por lo tanto este ítem se encuentra parcialmente realizado. 
F. Tablero de indicadores para el seguimiento y control. 
G. Análisis desde cada uno de los dominios del Marco de Referencia.
H. Diagnóstico Interoperabilidad. 
I. Diagnóstico Autenticación Electrónica.
J. Diagnóstico Carpeta ciudadana.
Criterio: G.ES.06 Guía Como Estructurar el Plan Estratégico de Tecnologías de la Información– PETI. 
https://www.mintic.gov.co/arquitecturati/630/articles-15031_recurso_pdf.pdf., Manual para la Implementación de la Política de Gobierno Digital Decreto 1078 de 2015 libro 2, parte 2, título 9. Cap. 1, MAE.G.GEN.01 – Documento Maestro del Modelo de Arquitectura Empresarial- Versión 1.0 31/10/2019.  Consecuencias: Sanciones por parte del ente de control por incumplimiento en la implementación de la política de gobierno digital, dada por MINTIC, para el obligatorio cumplimiento en las entidades públicas, según los requisitos que a cada una le competan, dependiendo de sus actividades.
El Detalle de la prueba anterior se puede evidenciar en el papel de trabajo PC 11, el cual s soporte del presente informe.
</t>
  </si>
  <si>
    <t>Por motivos de cambios de Jefe de la oficina asesora de planeacion el comité quedo aplazado para el mes de diciembre para decidir y aprobar todos los formatos.</t>
  </si>
  <si>
    <t xml:space="preserve">Con respecto a la Arquitectura empresarial de la entidad aún no ha desarrollado los siguientes lineamientos:
A. Identifica las capacidades (personas, procesos y herramientas) necesarias para realizar ejercicios de Arquitectura Empresarial.
B. Hace uso de una metodología de Arquitectura empresarial para el diseño y planeación de las iniciativas de tecnologías de Información (TI)
C. Desarrolló o se encuentra en ejecución de uno o más ejercicios de Arquitectura Empresarial.
D. Cuenta con un grupo de Arquitectura Empresarial que gobierna y toma decisiones frente al impacto o evolución de la Arquitectura Empresarial
</t>
  </si>
  <si>
    <t>En todos estos puntos se agregó en el cronograma del PETI y será desarrollado para el segundo semestre el presente año agregando toda la información solicitada con este punto.</t>
  </si>
  <si>
    <t>No se informo del avance</t>
  </si>
  <si>
    <t xml:space="preserve">Con respecto a la Arquitectura empresarial frente a la calidad de los componentes de información la entidad tiene pendiente los siguientes lineamientos:
A. Definió un plan de gestión de la calidad de los componentes de información.
B. Hizo la medición de la calidad de los componentes de información utilizando indicadores y métricas.
C. Hizo seguimiento al plan de gestión de la calidad de los componentes de información.
D. Implementó los controles de calidad y acciones de mejora sobre los componentes de información.
</t>
  </si>
  <si>
    <t xml:space="preserve">Con respecto a la Arquitectura empresarial frente al ciclo de vida de los sistemas de información la entidad tiene pendiente los siguientes lineamientos:
A. Definió un proceso de construcción de software que incluya planeación, diseño, desarrollo, pruebas, puesta en producción y mantenimiento.
B. Implementó un plan de aseguramiento de la calidad durante el ciclo de vida de los sistemas de información que incluya criterios funcionales y no funcionales.
C. Definió y aplicó una  guía de estilo en el desarrollo de sus sistemas de información e incorpora especificaciones y lineamientos de usabilidad definidos por el Min TIC.
D. Tienen las funcionalidades de accesibilidad que indica la Política de gobierno digital, en los sistemas de información de acuerdo con la caracterización de usuarios.
</t>
  </si>
  <si>
    <t>Para todos estos puntos se elaboró la guía de seguridad para proyectos y construcción de ANSV que se está a la espera de la aprobación y codificación por parte de la oficina asesora de planeación</t>
  </si>
  <si>
    <t>B. Se esta revisando la opcion de compra o de implementacion de esta herramienta.
D. Se elaboro un documento que esta a la espera de la aprobacion por parte del comite que quedo aplazado para el mes de diciembre.
E. Se desarrollo el programa para la disposicion final de los residuos tecnologicos y estamos a la espera de que la oficina de contratacion realice la contratacion directa con la empresa LITO S.A.S. para la recoleccion de residuos tecnologicos.</t>
  </si>
  <si>
    <t xml:space="preserve">A. Posee un catálogo actualizado de la infraestructura tecnológica 
B. Documentó e implementó un plan de continuidad de los servicios tecnológicos mediante pruebas y verificaciones acordes a las necesidades de la organización 
C. implementó mecanismos de disponibilidad de los servicios tecnológicos de tal forma que se asegure el cumplimiento de los ANS establecidos 
D. Realiza monitoreo del consumo de recursos asociados a los Servicios Tecnológicos. 
E. Implementó controles de seguridad digital para los servicios tecnológicos 
F. Gestionó y documentó los riesgos asociados a su infraestructura y servicios tecnológicos 
G. Ninguna de las anteriores
</t>
  </si>
  <si>
    <t>A. Actualmente se tiene un archivo en Excel con esta información, pero se está cambiando a un formato y un catálogo más actualizado.
B. Se elaboró el documento en el plan aseguramiento de la calidad de sistemas de información y estamos en proceso de aprobación.
C. y D. se está elaborando los documentos para estos puntos que será entregado a más tardar en el mes de julio.
E. A medida que se vayan identificando servicios se irán agregando a los controles.
F. A medida que se vayan identificando se irán agregando a la matriz de riesgos.</t>
  </si>
  <si>
    <t>A. Se actualizo el documento se esta a la espera de aprobacion por parte del comité en el mes de diciembre.
B. Este documento se aprobara en el proximo comité que se realizara en el mes de diciembre.
C y D. Se elaboraron los controles de seguridad que se encuentran en la politica de seguridad de la informacion estos se estan implementando y realizando infografias para comunicarselos a los funcionarios.
E. Se estan realizando las respectivas comunicaciones a traves de infografias para seguir implementando los controles que se van agregando.
F. Se han implementado los posibles controles a la matriz de riesgo.</t>
  </si>
  <si>
    <t xml:space="preserve">Con respecto a la Arquitectura empresarial la entidad aún se encuentra pendiente en los siguientes lineamientos, relativos a la adopción de IPV6:
A. Plan de diagnóstico (Fase Planeación)
B. Plan detallado del proceso de transición (Fase planeación)
C. Plan de direccionamiento IPV6 (Fase Planeación)
D. Plan de contingencias para IPV6 (Fase Planeación)
E. Diseño detallado de la implementación de IPV6 (fase implementación)
F. Informe de pruebas piloto realizadas (fase implementación)
G. Informe de activación de políticas de seguridad en IPV6 (Fase implementación)
H. Documento de pruebas de funcionalidad en IPv6 (Pruebas de funcionalidad)
I. Acta de cumplimiento a satisfacción de la entidad sobre el funcionamiento de los elementos intervenidos en la fase de implementación. (Pruebas de funcionalidad)
</t>
  </si>
  <si>
    <t>En este punto se encuentra en la fase de planeación se espera tener implementado todas las fases a 31 de diciembre de 2022</t>
  </si>
  <si>
    <t>Seguimiento y evaluación del desempeño de la seguridad de la informaciónRespecto al plan de auditoría de seguridad de la información, la Entidad:</t>
  </si>
  <si>
    <t>Se está elaborando un plan de auditoria se espera tener a finales del mes de Julio</t>
  </si>
  <si>
    <t>Se esta elaborando el plan de auditoria de la informacion</t>
  </si>
  <si>
    <t>Plan de mejoramiento continuo de seguridad de la información</t>
  </si>
  <si>
    <t>Condición: No se observa un adecuado control en las salidas de equipos de las sedes de la entidad. 
Criterio: Anexo de la Resolución 193 de 2016 de la GCN, 3.3.1 Controles asociados al cumplimiento del marco normativo, a las etapas del proceso contable, a la rendición de cuentas y a la gestión del riesgo de índole contable; Ítem 6 Políticas operativas: 6. Implementar procedimientos administrativos para establecer la responsabilidad...; el manejo de propiedades, planta y equipos, y los demás bienes de las entidades, así como la respectiva verificación de su aplicación adecuada. Principales Riesgo fiscales listados por la Contraloría general de la Republica.
Consecuencias: Hallazgos por parte del ente de control debido a la falta de definición de controles de índole contables y fiscales.</t>
  </si>
  <si>
    <t xml:space="preserve">. Trámite de Cancelación de Matricula con Omisión del debido diligenciamiento del formulario de solicitud de trámite del registro nacional automotor –FUNAL, Omisión en la validación de la vigencia de las autorizaciones o contratos de mandato, inobservancia de los soporte de los trámites liquidados en el expediente del historial.
Condición: Los documentos que soportan el trámite de Levantamiento de Prenda de los vehículos inspeccionados adolecen de integridad, haciendo esto referencia a la falta de diligenciamiento de los mismos, diligenciamiento incompleto, diligenciamiento con tachones o enmendaduras, o en algunos casos estos soportes no reposan en el expediente inspeccionado, lo que deja ver la falta de control en la verificación de los mismos por parte del funcionario y del mismo modo se evidencia la falta de organización en el proceso de traslado y de inserción de los tramites en el expediente del historial del vehículo. La evidencia de ejecución del trámite se toma de reporte de liquidación de Trámite de Cancelación de Matricula generado por el software de apoyo QX.  A continuación se relaciona de forma detallada los trámites objetos de estas observaciones:
Placa: QHF80C, Cancelación de Matrícula por hurto. Fecha liquidación del Trámite: 21/10/2021.Folio 7 encontramos funal con trámite de cancelación de matrícula, este documento presenta tachones y enmendaduras en el numeral 23.  
Placa: GUY50C, trámite Cancelación de Matrícula por hurto. Fecha liquidación del Trámite: 2/11/2021. En folio 8 encontramos FUNAL con trámite de cancelación de matrícula y levantamiento de prenda de fecha 2/11/2021. En folio 10 encontramos poder especial para levantar prenda de fecha 7/12/2020, suscrito por el banco de occidente s.a. con una vigencia de tres meses, lo que significa que se encuentra vencido. 
Placa: 752ACY, Cancelación de Matrícula por hurto. Fecha liquidación del Trámite: 9/11/2021. Los 6 folios digitalizados para el trámite de cancelación de matrícula no se encuentran foliados, encontramos primera hoja digitalizada, el FUNAL con trámite de cancelación de matrícula sin fecha y sin firma del funcionario que quien realizó el trámite en la sede de Sabanagrande. 
Placa: GAM60A, Cancelación de Matrícula por hurto. Fecha liquidación del Trámite: 22/11/2021. Folio 17 encontramos FUNAL con trámite de cancelación de matrícula de fecha 22/11/2021. A folio 22, en el expediente no se encuentra la certificación del trámite donde se deja constancia que fue realizado e incorporado al RUNT el cual debe ser expedido por el usuario que realizó dicho trámite en la sede de Sabanagrande.
Criterio: RESOLUCIÓN 12379 DE 2012.ARTÍCULO 16. PROCEDIMIENTO Y REQUISITOS. Verificada la inscripción del usuario en el sistema RUNT, para adelantar la matrícula de un vehículo automotor, remolque o semirremolque ante los organismos de tránsito, se deberá observar el siguiente procedimiento y cumplir con los requisitos que el mismo exige: 1. Presentación de documentos. El organismo de tránsito requiere al usuario el formato de solicitud de trámite debidamente diligenciado, la factura de venta, el certificado individual de aduana y/o la declaración de importación, según el caso.
Artículo 2189.Codigo civil. Causales de terminación El mandato termina: 1. Por el desempeño del negocio para que fue constituido.2. Por la expiración del término o por el evento de la condición prefijados para la terminación del mandato……….
Consecuencia: Sanciones o investigaciones por el indebido soporte de los requisitos legales de los trámites. 
</t>
  </si>
  <si>
    <t xml:space="preserve">1. Se utilizará el formato lista de chequeo RGT-F09, en las actividades de trámites realizados, en los cuales se realice la verificación del cumplimiento de los requisitos documentales establecidos para la realización de los trámites. Cada vez que se realice el trámite debe estar cargado en el IDOC. 
2. Mediante memorando reiterar a los funcionarios y contratistas el cumplimiento de los procedimientos, así como la verificación exhaustiva de los requisitos establecidos para la realización de los trámites con el fin de evitar que se realicen trámites sin el lleno de los requisitos legales. 
3. Elaborar instructivo donde se establezcan las verificaciones y validaciones que se deben realizar por parte  de los funcionarios a los documentos presentados por los usuarios que se acerquen a la sede operativa a realizar trámites de los registros nacionales. 
4. Solicitar el proceso de gestión del Talento humano, incluir en el plan de capacitaciones, las siguientes temáticas para capacitar a los funcionarios y contratistas de la sede operativa de Sabanagrande: Normatividad de tránsito y transporte, procedimientos y requisitos para la realización de trámites, legislación complementaria en temas de compraventa de acuerdo a las regulaciones del código civil y código de comercio, ética pública, salud mental.
</t>
  </si>
  <si>
    <t xml:space="preserve">Trámite de Levantamiento de Prenda con Omisión del debido diligenciamiento del formulario de solicitud de trámite del registro nacional automotor –FUNAL; Omisión en la validación de la vigencia de las autorizaciones o contratos de mandato Certificado de existencia y representación legal; ausencia  de los soporte de los tramites liquidados en el expediente del historial, y/o inexistencia del expediente. 
Condición: Los documentos que soportan el trámite de Levantamiento de Prenda de los vehículos inspeccionados adolecen de integridad, haciendo esto referencia a la falta de diligenciamiento de los mismos, diligenciamiento incompleto, y/o diligenciamiento con tachones o enmendaduras. Otra situación relevante que se observó consiste en que los soportes de estos trámites en algunos casos en concreto, no reposan en el expediente inspeccionado, o el expediente no se encontró en el archivo ni físicamente ni digitalmente; lo cual impidió comprobar la correcta validación del trámite, condición que refleja la falta de control en la verificación de los documentos por parte del funcionario que lo ejecuta y del mismo modo se evidencia la falta de organización en el proceso de traslado y de inserción de estos trámites en el expediente del historial del vehículo. La evidencia de ejecución del trámite se toma de reporte de liquidación de Trámite de levantamiento de prenda por el software de apoyo QX. A continuación se relaciona de forma detallada los trámites objetos de estas observaciones: 
Placa: QXN68B, Fecha liquidación del Trámite: 1/10/2021. En el expediente del historial de este vehículo, No se evidencia documentación correspondiente al trámite de  levantamiento de prenda. Al momento de la auditoría la carpeta constaba de 15 folios. Realizado por CARLOS JAVIER VOBORNY RUIZ.
Placa CKC910, Fecha liquidación del Trámite: 1/10/2021.: Expediente no se encuentra en herramienta de consulta digital IDOC y en solicitud al archivo no se suministró el expediente físico. Realizado por CLAUDIA PRADA OVIEDO.
Placa ABV403, Fecha liquidación del Trámite: 5/10/2021. En el folio 8, con fecha 5 de octubre de 2021 se visualiza el FUNAL con la solicitud del levantamiento de prenda y traspaso, en el folio 9 se evidencia adheridas las improntas del automotor. En el folio 10 se encuentra el documento en el que consta el levantamiento de prenda del vehículo. Se observa comprobante de pago y liquidación #600000000066118877 donde se hace el pago del trámite de levantamiento de prenda en folio 22. No se evidencia la copia de la licencia de tránsito dentro de los documentos del trámite. En diciembre según folio 23 hay un nuevo FUNAL con la solicitud de un nuevo traspaso, sin embargo se encuentra sin fecha y sin firma del funcionario que realizó el trámite. Al momento de la auditoría la carpeta constaba de 29 folios. Realizado por YOMAIRA SUAREZ SERNA.
Placa REI140, Fecha liquidación del Trámite: 5/10/2021.No se evidencia FUNAL ni otro documento asociado a la solicitud de levantamiento de prenda. Como último trámite se encuentra un certificado de RUNT de traspaso a indeterminada el cual también carece de FUNAL. Realizado por CARLOS JAVIER VOBORNY RUIZ.
Placa EWI737, Fecha liquidación del Trámite: 6/10/2021. El trámite de levantamiento de prenda no se encuentra en el expediente del Historial de este vehículo, el último folio que observa tiene fecha de 21 de junio de 2017. Falta inserción de los tramites de Levantamiento de prenda y Traspaso a persona indeterminada de fechas 26/10/2021, 23/12/2021 según reporte de tramites liquidados por QX. Al momento de la auditoría la carpeta constaba de 73 folios. Realizado por Ricardo Manuel Pérez Castillo.
Placa DZB06E, Fecha liquidación del Trámite: 6/10/2021.El trámite de levantamiento de prenda no se encuentra en el expediente, el último folio que observa tiene fecha de 09 de noviembre de 2016. Al momento de la auditoría la carpeta constaba de 8 folios. Realizado por CARLOS JAVIER VOBORNY RUIZ.
Placa REI863, Fecha liquidación del Trámite: 7/10/2021. Mazda modelo 1986, la carpeta física cuenta con 38 folios, trámite del 12/11/2021 traspaso a persona indeterminada (folio 21) propietario Enrique Fajardo Carrillo. El trámite de levantamiento de prenda a favor de Delta Bolívar no se encuentra en la carpeta. Realizado por CARLOS JAVIER VOBORNY RUIZ.
Placa WEO081, Fecha liquidación del Trámite: 8/10/2021. En el folio 87, con fecha 14 de octubre de 2021 se visualiza el FUNAL con la solicitud del levantamiento de prenda y traspaso. El documento en el que consta el levantamiento de prenda se encuentra en el folio 88. No se evidencia la copia de la licencia de tránsito dentro de los documentos del trámite, tampoco se encuentran adheridas las improntas del automotor. Al momento de la auditoría la carpeta constaba de 126 folios. Realizado por OLGA GOMEZ MORALES.
Placa AUM72B, Fecha liquidación del Trámite: 8/10/2021. En el folio 09, con fecha 27 de julio de 2021 se visualiza el FUNAL, el cual no fue diligenciado en su totalidad, no se marcó el(los) trámite(s) a realizar. La información del campo: Fecha, no coincide con la de la realización del trámite, según firma al pie del documento del funcionario que registra el trámite, se realizó el 12 de octubre de 2021. En el folio 10 con fecha 27 de julio de 2021, se evidencia declaración juramentada de la no tenencia del vehículo desde el año 2015. El documento en el que consta el levantamiento de prenda de la motocicleta, se encuentra en el folio 12. Al momento de la auditoría la carpeta constaba de 26 folios. Realizado por CARLOS JAVIER VOBORNY RUIZ.
Placa SBL179, Fecha liquidación del Trámite: 8/10/2021. El trámite de levantamiento de prenda no se evidencia en la hoja de vida del automotor, el último trámite que contiene la carpeta tiene fecha de 24 de marzo de 2017. Al momento de la auditoría la carpeta constaba de 89 folios. Realizado por OLGA GOMEZ MORALES.
Placa VDR61D, Fecha liquidación del Trámite: 11/10/2021. En el folio 09, con fecha 24 de junio de 2021 se visualiza el FUNAL con la solicitud de traspaso, no se marcó la casilla del levantamiento de prenda. La información del campo: Fecha, no coincide con la de la realización del trámite, según firma al pie del documento del funcionario que registra el trámite, se realizó el 11 de octubre de 2021. El documento en el que consta el levantamiento de prenda, se encuentra en el folio 10 con fecha 10 de agosto de 2021. En la página siguiente al contrato de compraventa según (folio 23) se observan las improntas. En folio 25 se encuentra la licencia de tránsito, el comprobante de pago y liquidación #600000000066256628 donde se hizo el pago del trámite de levantamiento de prenda en el folio 27. Al momento de la auditoría la carpeta constaba de 27 folios. Realizado por CARLOS JAVIER VOBORNY RUIZ
Placa SMH615, Fecha liquidación del Trámite: 13/10/2021. En el folio 42 se visualiza el FUNAL con la solicitud de traspaso, no se encuentra marcado el trámite: levantamiento de prenda. El FUNAL presenta enmendaduras en el campo: Fecha de trámite, así como en la fecha escrita al pie de la firma del funcionario que realizó el trámite, adicionalmente no coinciden dichas fechas. El levantamiento de prenda en folio 43, con fecha 04 de febrero de 2020 según la compañía que la expide, tiene una vigencia de 30 días, sin embargo el trámite se realizó en el año 2021. Al poder en folio 47, donde la propietaria otorga poder a un tercero para la realización del trámite de traspaso y levantamiento de prenda .En el contrato de compraventa en folio 52, la cédula del propietario se encuentra errada, aparece como 32.529.070 más el número correcto es 32.629.070. Las improntas se encuentran en la página siguiente al folio 52. La licencia de tránsito se observa en folio 56. Se evidencia comprobante de pago y liquidación #600000000066308642 donde se realizó pago del trámite de levantamiento de prenda en folio 57, el cuál es el último documento encontrado en la carpeta. Realizado por CARLOS JAVIER VOBORNY RUIZ.
Placa FYC59F, Fecha liquidación del Trámite: 13/10/2021. La carpeta cuenta con 9 folios, el último trámite que aparece tiene fecha 4 de marzo de 2020, es decir, el trámite del 13 de octubre del 2021 aún no ha sido archivado y/o escaneado. En carpeta física se hallaron 34 hojas, o sea 25 hojas sin foliar después del folio 9. El 26/10/2021 último trámite de traspaso a favor de moto cubico S.A.S Nit.900.629.331; en el folder falta trámite de traspaso a favor de LADY DAZA C.C.1037625338 que debería hacerlo KERLY MILENA ANGULO C.C.1110583956 quien aparecía como propietaria el cual solo aporta contrato de compraventa. Realizado por Ricardo Manuel Pérez Castillo.
Placa VDE03D, Fecha liquidación del Trámite: 13/10/2021. En el folio 09, con fecha 13 de octubre de 2021 se visualiza el FUNAL con la solicitud de traspaso, no se marcó la casilla levantamiento de prenda. Con fecha 16 de marzo de 2021 en folio 10, se observa el documento donde consta el levantamiento de prenda. En el folio 18 se observa el poder autenticado, otorgado a un tercero para la realización del trámite. Se evidencia comprobante de pago y liquidación #600000000066312248 donde se realizó pago del trámite de levantamiento de prenda en folio 25. Realizado por  JESUS GOMEZ HERNANDEZ.
Placa GPK277, Fecha liquidación del Trámite: 14/10/2021. En el folio 08, con fecha 14 de octubre de 2021 se visualiza el FUNAL con la solicitud de levantamiento de prenda, las improntas se encuentran adheridas a este. Con fecha 28 de julio de 2021 en folio 09, se observa el documento donde consta el levantamiento de prenda expedida por entidad bancaria. En el folio 17 se observa la copia de la licencia de tránsito. En el folio 18 se observa el poder autenticado, otorgado a un tercero para la realización del trámite, sin embargo los datos del apoderado no fueron diligenciados. Se evidencia comprobante de pago y liquidación. #600000000066326513 correspondiente al trámite de levantamiento de prenda en folio 18, el cuál es el último documento encontrado en la carpeta. Realizado por JESUS GOMEZ HERNANDEZ.
Placa EUS776, Fecha liquidación del Trámite: 14/10/2021 .En el folio 10, con fecha 14 de octubre de 2021 se visualiza el FUNAL con la solicitud de traspaso, no se marcó la casilla levantamiento de prenda. Con fecha 07 de octubre de 2021 en folio 11, se observa el documento donde consta el levantamiento de prenda. En el folio 19 se observa el poder autenticado, otorgado a un tercero para la realización del trámite. El contrato de compraventa se puede ver en folio 22 y las improntas en la página siguiente a este documento. Se evidencia comprobante de pago y liquidación. #600000000066334881 correspondiente al trámite de levantamiento de prenda en folio 29, el cuál es el último documento encontrado en la carpeta. Realizado por CARLOS JAVIER VOBORNY RUIZ.
Placa GCV95A, Fecha liquidación del Trámite: 14/10/2021En el folio 07, con fecha 14 de octubre de 2021 se visualiza el FUNAL con la solicitud de levantamiento de prenda y traspaso a persona indeterminada, FUNAL presenta enmendaduras en el campo: Fecha de trámite. Con fecha 19 de diciembre de 2020, en folio 08, se observa el documento donde consta el levantamiento de prenda. En el folio 16 con fecha 11 de diciembre de 2020, se evidencia declaración juramentada de la no tenencia de la motocicleta por venta 13 años atrás. Se evidencia comprobante de pago y liquidación. #600000000066336565 correspondiente al trámite de levantamiento de prenda en folio 21. Al momento de la auditoría la carpeta constaba de 22 folios. Realizado por CARLOS JAVIER VOBORNY RUIZ.
Placa CNR75C, Fecha liquidación del Trámite: 15/10/2021.En folio 9 se encuentra el documento en el que consta el levantamiento de prenda, sin embargo, para el trámite en sí, no se visualiza un FUNAL asociado. En la hoja de vida del automotor, el trámite que se observa es de traspaso a persona indeterminada con fecha 4 de abril de 2022. Al momento de la auditoría la carpeta constaba de 18 folios. Ricardo Manuel Pérez Castillo.
Placa DYK08E Fecha liquidación del Trámite: 15/10/2021. En folio 14 con fecha 20 de octubre de 2021 se encuentra el FUNAL, la casilla #3.”Trámite solicitado” no fue diligenciado. Realizado por JESUS GOMEZ HERNANDEZ.
Placa GPK500, Fecha liquidación del Trámite: 20/10/2021.Esta carpeta contiene 10 folios digitalizados, el trámite de levantamiento de prenda no se encuentra insertado y/o escaneado. Realizado por JESUS GOMEZ HERNANDEZ.
Placa VDH24D, Fecha liquidación del Trámite: 20/10/2021.En folio 17 con fecha 20 de octubre de 2021 se visualiza el FUNAL con la solicitud de traspaso, no fue marcada la casilla de levantamiento de prenda. En el folio 18 se observa el documento donde consta el levantamiento de prenda con fecha 4 de junio de 2021, las improntas fueron adheridas al contrato de compraventa, no se visualiza el comprobante de pago de los trámites ni la licencia de tránsito. Realizado por OLGA GOMEZ MORALES.
Placa GUV92C, Fecha liquidación del Trámite: 21/10/2021. No se evidencia en el expediente del historial del vehículo, el trámite de levantamiento de prenda, se evidencia en el folio 10 trámite de fecha 2/12/2021 pero no señala que trámite realiza el usuario. OLGA GOMEZ MORALES.
Placa GCU34A, Fecha liquidación del Trámite: 22/10/2021.Motocicleta modelo 2000 con prenda a favor de Jialing SA con fecha 21 de junio de 2000 folio 2. Último folio 10 funal traspaso a persona indeterminada, fecha 21/10/2021, no se observa soporte de este trámite ni de levantamiento de prenda. Realizado por JESUS GOMEZ HERNANDEZ.
Placa NBL315, Fecha liquidación del Trámite: 25/10/2021.Folio 1 encontramos FUNAL con trámite de traspaso y levantamiento de prenda de fecha 25/10/2021, traspaso a favor de Emilio José Mendoza Arévalo. Folio 4 órdenes de levantamiento de prenda expedida por chevyplan sa. Folio 5 Paz y salvo expedido por chevyplan sa. Folios 6-10 poder autenticado Notaría 2 de Barranquilla. Folio 23 poder que le otorga GM FINANCIAL COLOMBIA SA A VIVIANA DEL PILAR OLACIREGUI ESCALANTE (fecha 1 de julio de 2020, se encuentra vencido el poder). No aporta certificado de representación legal de GM FINANCIAL. A la fecha de auditoría esta carpeta tiene 28 folios digitalizados. Realizado por OLGA GOMEZ MORALES.
Placa ABW356, Fecha liquidación del Trámite: 25/10/2021. Expediente No se encuentra digitalizado y no se encuentra en expediente digital, según consulta en IDOC. Realizado por OLGA GOMEZ MORALES.
Consecuencia: Sanciones o investigaciones por el indebido soporte de los requisitos legales de los trámites
</t>
  </si>
  <si>
    <t xml:space="preserve">. Incumplimiento legal en la realización del Trámite de Matricula Inicial sin el Soporte de certificado individual de aduana y/o la declaración de importación.
Condición: En el Historial de los vehículos de placas S58090, S58091, S58088, S58089, y S58092, de clase semirremolque; No se les evidencia en expediente digital certificado individual de aduana y/o la declaración de importación.
Criterio: Resolución 12379 de 2012 del Min Transporte, Código disciplinario único Ley 1952 del 28 de enero de 2019, Ley 1474 de 2011- Anticorrupción.
Consecuencia: Registros de Trámites sin el lleno de los requisitos legales, lo que provocaría posibles observaciones por parte de los entes de control, sanciones y proceso disciplinarios por incumplimiento de requisitos legales. Mala imagen de la entidad, aumento de riesgo reputacional., incumplimiento de políticas de atención al ciudadano, Guía para la administración del riesgo y el diseño de controles en entidades.
</t>
  </si>
  <si>
    <t xml:space="preserve">. Incumplimiento de los procedimientos internos del tratamiento del Producto no conforme.
Condición: Las salidas de productos no conforme no se tratan según el procedimiento establecido por el sistema de gestión y no se observa el trámite de las acciones a seguir, mediante la utilización de las herramientas suministradas para ello, haciendo énfasis en el uso de los formatos: SIG-F01 Tratamiento de Salidas No Conformes; SIG-F01A Tratamiento de producto no conforme (CIA); SIG-F01B Tratamiento de producto no conforme (Registro de Trámites). Se observó el diligenciamiento de la tipificación de salidas no conformes.
Criterio: PROCEDIMIENTO ACCIONES CORRECTIVAS, PREVENTIVAS Y DE MEJORA CÓDIGO: SIG-P01; PROCEDIMIENTO DE CONTROL DE SALIDAS NO CONFORME SIG -P04.
Consecuencias: Aumento de producto no conformes debido a la ausencia de acciones para prevenir su ocurrencia. 
</t>
  </si>
  <si>
    <t xml:space="preserve">1. Solicitar mediante correo electrónico a la oficina asesora de planeación la socialización y capacitación al funcionario de impresión del procedimiento y formatos establecidos para tratamiento y reporte del producto no conforme.
2. Realizar análisis de las causas de ocurrencias de las salidas no conforme y establecer las acciones correctivas para prevenir y disminuir su ocurrencia.
</t>
  </si>
  <si>
    <t xml:space="preserve">Expedientes de historial de vehículos desactualizados e Incompletos:
Condición: Como resultado de la Inspección de los expedientes de las 35 placas seleccionadas como muestra, a los que se les practicó modificaciones en bases de datos; se observó las siguientes condiciones que perjudican la consistencia de las carpetas que contiene toda la historia de un vehículo desde su registro inicial: 
• Diferencias en propietarios en las distintas bases de datos (QX, RUNT e historial físico según soportes que reposan en el expediente). 
• Vehículos Registrados en el ITA, no aparecen registrados en la base de datos de la Secretaria de Hacienda Departamental.
• Traslado tardío al archivo central, de los documentos de trámites realizados.
• Trámites ejecutados sin la existencia del Historial del Vehículo.
• Expediente desactualizado, Se observa modificaciones en base de datos de características y de propietario, realizadas por usuario autorizado, de las cuales no reposa soporte en el historial del vehículo. Se consultó en Orfeo algunas placas de la muestra y se encontró que los soportes que apoyan las resoluciones expedidas por el proceso, reposan en esta herramienta de gestión documental y no en el expediente del vehículo.
• Modificaciones en base de datos que no requieren la expedición de un acto administrativo, y que se ejecutan sin la evidencia de algún documento u autorización que lo soporte.   
• Se observa que los funcionarios que proyectan los actos administrativos, mantienen en cajas el archivo de los documentos que deben reposar en los historiales de vehículos.
El detalle de estas observaciones se encuentra en el punto 2.4 del presente informe.
Criterio: Ley 53 de 1989, Ley 769 de 2002 Registro de los automotores como un registro público, Resolución 0012379 de diciembre 28/2012 y la Resolución No.20203040006765 de Junio 23 del 2020, ambas del Ministerio de Transporte.
Consecuencias: Expedientes desactualizados, pérdida de documentos, demandas por la inexistencia de los historiales o por la pérdida de documentos del mismo. Sanciones por parte del archivo general de la nación e investigaciones por parte del ente de control externo.
</t>
  </si>
  <si>
    <t xml:space="preserve">1. Solicitar mediante correo electrónico a la oficina asesora de planeación el acompañamiento para revisión y actualización del procedimiento RGT-P01 Atención de trámites Generales del RNA, RNRYS Y RNMA con el fin de establecer las actividades que permitan el control y la correcta gestión de los documentos que conforman los expedientes de los trámites.
2. Mediante memorando reiterar a los funcionarios y contratistas el cumplimiento de los procedimientos, así como la verificación exhaustiva de los requisitos establecidos  para la realización de los trámites, para evitar que se realicen trámites sin el lleno de los requisitos legales aplicables.
</t>
  </si>
  <si>
    <t>IMC-10-2022 SERVICIOS INTEGRALES ID SYSTEM SAS.  1) En folio 265 del expediente reposa la entrada al almacén No.2022.TRA.01.000013 de fecha 16/06/2022 remisión No.37668 (1000 sustratos licencias de conducción por valor de $1.000.000 firmado por Susana Cadavid Barrospáez.  El supervisor de este contrato es el Dr. Luis Fernando Vargas. (Revisar procedimiento con la Oficina de Planeación). Observación: No se está cumpliendo con el Procedimiento entrada de elementos de consumo y devolutivos al almacén GRI-P06 Versión 04; Procedimiento salida de elementos de consumo y devolutivos al almacén GRI-P07 Versión 04. En el expediente no aporta formato de salida del almacén de los elementos objeto de este contrato, por la persona responsable en la sede de Sabanagrande de estas especies venales.</t>
  </si>
  <si>
    <t>OC.003 KEY MARKET S.A.S.  ORDEN DE COMPRA 84540 1. No se está cumpliendo con el Procedimiento entrada de elementos de consumo y devolutivos al almacén GRI-P06 Versión 04; Procedimiento salida de elementos de consumo y devolutivos al almacén GRI-P07 Versión 04. En el expediente no aporta formato de entrada y salida del almacén de los elementos objeto de este contrato, por las personas responsables.</t>
  </si>
  <si>
    <t>Condición: En el sistema de gestión del proceso contable, y en la políticas del proceso, no se ha documentado un procedimiento para el seguimiento al cumplimiento de los planes de mejoramiento derivados de los hallazgos de la auditoria interna o. Criterio Anexo de la Resolución 193 de 2016 de la Contaduría General de la Nación, lo que podía tener consecuencias  en el incumplimiento de las acciones inscritas en los planes de mejora y posibles sanciones por parte del ente de control.</t>
  </si>
  <si>
    <t>Condición: En el Punto 6.9 de Manual de Políticas operacionales y contables del ITA, se dictan lineamientos generales para el cierre integral de operaciones del todas las áreas de la entidad, aunque no se establece como un procedimiento documentado, siempre se realiza el cierre integral desde los distintos módulos del software contable, la Subdirección Administrativa y Financiera  comunicó por medio de  oficio  un procedimiento para el cierre de las operaciones de la vigencia 2022 y así lo hace cada vigencia ,  se recomienda como opción de mejora, considerar por ejemplo un procedimiento o un flujograma o procedimiento sistemático, indicando fechas y responsables ,  que involucre el cierre de todas las dependencias que generen información y den lugar a registros contables, incluyendo a los operadores de apoyo. Criterio: Anexo de la Resolución 193 de 2016 de la Contaduría General de la Nación, numeral 3.2.16 Cierre contable Las entidades deberán adelantar todas las acciones de orden administrativo necesarias para efectuar un cierre integral de la información producida en todas las áreas que generan hechos económicos, tales como cierre de compras, ventas, tesorería y presupuesto; recibo a satisfacción de bienes y servicios; reconocimiento de derechos; elaboración de inventario de bienes; legalización de cajas menores, viáticos y gastos de viaje; anticipos a contratistas y proveedores; conciliaciones; verificación de operaciones recíprocas; y ajustes por deterioro, depreciaciones, amortizaciones, agotamiento o provisiones, entre otros aspectos. 3.3 Establecimiento de acciones de control: Implementar una política o procedimiento de cierre integral de las operaciones.  Consecuencias: Posibilidad de registro inoportuno de hechos económicos, lo que afectaría los cierres periódicos y la disponibilidad de la información.</t>
  </si>
  <si>
    <t>Condición: Se definió el Manual de políticas contables (Generales y de Operación)  y en el punto 6.8  se definen los aspectos a tener en cuenta para la depuración contable, y la sostenibilidad de la calidad de la información. Así mismo las decisiones de depuración contable se llevan al comité de sostenibilidad contable. Sin embargo aún no se han establecido las directrices y procedimientos para efectuar la  depuración contable, definiendo el Conjunto de actividades permanentes ejecutadas por el proceso, tendientes a determinar la existencia real de bienes, derechos y obligaciones que afectan el patrimonio, con base en los saldos que se hayan identificado para el mejoramiento y sostenibilidad  de la calidad de la información. Criterio: Anexo de la Resolución 193 de 2016 de la Contaduría General de la Nación. Numeral 3.2.15 Depuración contable permanente y sostenible… se deberán realizar las acciones administrativas necesarias para evitar que la información financiera revele situaciones tales como: Bienes y Derechos, Obligaciones. Se deberán adelantar acciones correspondientes para concretar la baja en cuentas y proceder a la exclusión de dichas partidas de los libros de contabilidad, según la norma aplicable en cada caso particular. Numerales 3.2.2 Herramientas de mejora continua y sostenibilidad de la calidad de la información financiera; Numeral 3.1 Identificación de factores de riesgo.</t>
  </si>
  <si>
    <t>feb 10- marzo 15 2023</t>
  </si>
  <si>
    <t>Auditoria al Control interno contable del ITA Vigencia 2022</t>
  </si>
  <si>
    <t>Condición: En la caracterización del proceso de gestión financiera, se establecen las fuentes, las entradas, transformación y salida  de información del proceso, pero  no existe un flujograma que  muestre la forma como circula la información entre las distintas dependencias que registran hechos económicos   . no hay un procedimiento documentado  que enseñe la secuencia o sucesión ordenada de actos o trámites necesarios para la consecución del engranaje de toda la información y documentos que soportan las actividades que generan hechos económicos, considerando en esta secuencia el proceso de contratación , operadores externos, etc. Como parte de la estructura, se definen  algunos proveedores de la  información del proceso Financiero, sin embargo no se observan todos los proveedores que hacen parte del proceso contable, del mismo modo aunque cada funcionario conoce sus responsabilidades en el desarrollo de las actividades del proceso, no se definen los receptores acorde a cada información. De acuerdo al anexo de la Resolución 193 de 2016 de la CGN, Ítem 3.2.1: De acuerdo con la complejidad de la estructura organizacional y de las operaciones que desarrollan las entidades, deberán contar con una estructura del área contable que les permita desarrollar adecuadamente todas las etapas que comprenden el proceso contable. En tal sentido, deberán diseñar y mantener, en su estructura organizacional, los procesos necesarios para la adecuada administración del sistema contable y disponer de un sistema de información que les permita cumplir adecuadamente sus funciones. Con tal fin, las entidades deberán adelantar acciones tendientes a determinar la forma como circula la información, observando su conveniencia y eficiencia, así como su contribución a la neutralización o mitigación de los riesgos relacionados con la oportunidad de la información. En este análisis, se deberán identificar, de manera clara, los documentos soporte a través de los cuales fluye la información, para establecer posteriormente su relación y efecto sobre la contabilidad, así como determinar los puntos críticos o de mayor impacto sobre el resultado del proceso contable. Para este fin, se pueden elaborar diagramas de flujo que vinculen los diferentes procesos desarrollados por la entidad y que permitan identificar los responsables y la forma como fluye y debe fluir la información financiera para proceder luego a implementar los controles que se requieran.</t>
  </si>
  <si>
    <t>Condición: El documento del manual de Políticas Contables y operativas fue aprobado por el comité de Conciliación de la entidad mediante   Resolución No. 369 de 2017, lo que deduce una desactualización de la Resolución de 4 años, No obstante lo anterior el marco normativo para entidades de gobierno, se viene aplicando acorde a la actualidad de la norma, evidenciado en la información contenida en la información financiera reportada con corte a Diciembre 30 de 2022. Así mismo se observa que el documento está en actualización, con la inclusión de los procedimientos del  área contable que hasta el momento se han elaborado. Criterio: Resolución 193 de 2016 de la CGN Numeral 3.1 Identificación de factores de riesgo: Riesgos relativos al elementos del marco normativo: políticas contables. Numeral     3.2.4 Manuales de políticas contables, procedimientos y funciones:   Los manuales que se elaboren deberán permanecer actualizados en cada una de las dependencias que corresponda, para que cumplan con el propósito de informar adecuadamente a sus usuarios.</t>
  </si>
  <si>
    <t xml:space="preserve">No. 7. Observación pendiente auditoria anterior, Observación recurrente.
Criterio: No se ha completado el proceso de legalización de entrega de las actas de bienes a cargo de los funcionarios de la sede administrativa mediante  la firma de las mismas. .Criterio: Anexo de la Resolución 193 de 2016, de la CGN, Numeral 3.3.1 Controles asociados al cumplimiento del marco normativo, a las etapas del proceso contable, a la rendición de cuentas y a la gestión del riesgo de índole contable; políticas DE Operación:  Implementar procedimientos administrativos para establecer la responsabilidad de registrar los recaudos generados; la autorización de los soportes realizada por funcionarios competentes; el manejo de cajas menores o fondos rotatorios y sus respectivos arqueos periódicos; el manejo de propiedades, planta y equipos, y los demás bienes de las entidades, así como la respectiva verificación de su aplicación adecuada. Consecuencias: Bienes utilizados por funcionarios, sin la responsabilidad adquirida por pate de los usuarios de los mismos, bienes expuestos, no se definió la responsabilidad del mismo.
</t>
  </si>
  <si>
    <t>Los proveedores no gestionan  periodicamente el proceso de pago, por lo tanto no reposa en el expediente los el pago de estampillas que debe adjunrtase en la primera factura de cobro por la ejecucion de lo contratado</t>
  </si>
  <si>
    <t>pago de las estampillas departamentales y distritales</t>
  </si>
  <si>
    <t>1. Proceso contractual bajo la modalidad de Contratación Directa –CD.  No. 066 – 2023, No se evidencia informe final del contrato que permita realizar un análisis del mismo ya que hay una diferencia de valor en la ejecución de $120.815.547 no soportado (falta informe final del contrato).</t>
  </si>
  <si>
    <t xml:space="preserve">Desde el área de contratación, se está adelantando el trámite para liquidar el contrato con el apoyo del supervisor.   </t>
  </si>
  <si>
    <t>2. Sodexo Servicios de Beneficios e Incentivos Colombia S.A.S. Nit: 800.219.876-9 Contrato No.: OCV 001-2023 (OC104033 - 2023) No aporta garantías, acreditación Pago de Impuestos Departamentales y Municipales, certificado de paz y salvo de parafiscales. No aporta Informe de Supervisión de contratistas Formato GRI-F26 y Anexos.</t>
  </si>
  <si>
    <t>Dentro del Acuerdo Marco de Precios no estima presentación de garantías descrita en la Cláusula 17 y se puede evidenciar en los estudios previos. Desde el área de contratación se enviará un correo al supervisor para que éste conmine al contratista para que presente la cuenta de cobro con sus respectivos anexos.</t>
  </si>
  <si>
    <r>
      <rPr>
        <b/>
        <sz val="8"/>
        <rFont val="Calibri"/>
        <family val="2"/>
        <scheme val="minor"/>
      </rPr>
      <t>Observación No.1.</t>
    </r>
    <r>
      <rPr>
        <sz val="8"/>
        <rFont val="Calibri"/>
        <family val="2"/>
        <scheme val="minor"/>
      </rPr>
      <t xml:space="preserve"> Inobservancia de algunos aspectos en la estructura de los actos administrativos que otorgan las devoluciones.
Condición: La expedición de  Resolución que ordena la orden de desembolso a favor de los solicitantes de devoluciones de saldos a favor, no enuncia en la parte superior de la misma cuales son las facultades legales, reglamentarias y demás normas concordantes que lo autorizan para expedir el acto administrativo. Así mismo no se observa la fecha de expedición del mismo.
Criterio: Decreto 1609 de 2015, ARTÍCULO 2.1.2.1.21.
Causa: Podría ser por falta de controles o informalidad al elaborar un acto administrativo.
Consecuencia: Las consecuencias y causas para la expedición del acto administrativo deben ser analizadas por el proceso con la asesoría de la oficina jurídica.
A continuación se presenta el detalle de las inconsistencias observadas por cada registro: 
Ítem Egreso Comparendo/Tasa tránsito Descripción :
</t>
    </r>
    <r>
      <rPr>
        <b/>
        <sz val="8"/>
        <rFont val="Calibri"/>
        <family val="2"/>
        <scheme val="minor"/>
      </rPr>
      <t xml:space="preserve">1.) </t>
    </r>
    <r>
      <rPr>
        <sz val="8"/>
        <rFont val="Calibri"/>
        <family val="2"/>
        <scheme val="minor"/>
      </rPr>
      <t xml:space="preserve">Egreso No. 2023.TRA.01.001243, Comparendos No.                 08634001000029518588 y  08634001000029518590, Devolución a  CAMARGO GARZON JOSE RODRIGO, C.C 79.495.413; la Resolución 195 de 2023 expedida por la Subdirección Administrativa  y Financiera: no tiene fecha, así mismo no enuncia en la parte superior de la resolución cuales son las facultades legales, reglamentarias y demás normas concordantes que lo autorizan para expedir el acto administrativo.
</t>
    </r>
    <r>
      <rPr>
        <b/>
        <sz val="8"/>
        <rFont val="Calibri"/>
        <family val="2"/>
        <scheme val="minor"/>
      </rPr>
      <t>2)</t>
    </r>
    <r>
      <rPr>
        <sz val="8"/>
        <rFont val="Calibri"/>
        <family val="2"/>
        <scheme val="minor"/>
      </rPr>
      <t xml:space="preserve"> Egreso No. 2023.TRA.01.001224   ,      Comparendos No.            08634001000024698820 Devolución a ESCOBAR PEREZ ENRIQUE, C.C1.046.269.727;  Resolución 180 de 2023 expedida por la Subdirección Administrativa  y Financiera: no tiene fecha, así mismo no enuncia en la parte superior de la resolución cuales son las facultades legales, reglamentarias y demás normas concordantes que lo autorizan para expedir el acto administrativo.
</t>
    </r>
    <r>
      <rPr>
        <b/>
        <sz val="8"/>
        <rFont val="Calibri"/>
        <family val="2"/>
        <scheme val="minor"/>
      </rPr>
      <t>3)</t>
    </r>
    <r>
      <rPr>
        <sz val="8"/>
        <rFont val="Calibri"/>
        <family val="2"/>
        <scheme val="minor"/>
      </rPr>
      <t xml:space="preserve"> Egreso No. 2023.TRA.01.001227, Comparendo No. 08634001000022383999, Devolución a      ANAYA FERNANDEZ MARIA JOSE, C.C 1.043.846.172; Resolución 193 de 2023 expedida por la Subdirección Administrativa  y Financiera: no tiene fecha, así mismo no enuncia en la parte superior de la resolución cuales son las facultades legales, reglamentarias y demás normas concordantes que lo autorizan para expedir el acto administrativo.  No se utilizó el formato GFI-F25 devolución dinero por pago de comparendo
</t>
    </r>
    <r>
      <rPr>
        <b/>
        <sz val="8"/>
        <rFont val="Calibri"/>
        <family val="2"/>
        <scheme val="minor"/>
      </rPr>
      <t>4)</t>
    </r>
    <r>
      <rPr>
        <sz val="8"/>
        <rFont val="Calibri"/>
        <family val="2"/>
        <scheme val="minor"/>
      </rPr>
      <t xml:space="preserve"> Egreso No. 2023.TRA.01.001228, Comparendos No.   08634001000014758443,   Devolución a NAVARRO VILLADIEGO JOSE MIGUEL,  C.C 72.281.014 , Resolución 194 de 2023 expedida por la Subdirección Administrativa  y Financiera: no tiene fecha, así mismo no enuncia en la parte superior de la resolución cuales son las facultades legales, reglamentarias y demás normas concordantes que lo autorizan para expedir el acto administrativo.  
</t>
    </r>
    <r>
      <rPr>
        <b/>
        <sz val="8"/>
        <rFont val="Calibri"/>
        <family val="2"/>
        <scheme val="minor"/>
      </rPr>
      <t>5)</t>
    </r>
    <r>
      <rPr>
        <sz val="8"/>
        <rFont val="Calibri"/>
        <family val="2"/>
        <scheme val="minor"/>
      </rPr>
      <t xml:space="preserve"> Egreso No. 2023.TRA.01.001232, Comparendos No. 08634001000014758045,   Devolución a CARRASQUILLA HERRERA OSCAR DAVID, C.C 1.018.406.354; Resolución 199 de 2023 expedida por la Subdirección Administrativa  y Financiera: no tiene fecha, así mismo no enuncia en la parte superior de la resolución cuales son las facultades legales, reglamentarias y demás normas concordantes que lo autorizan para expedir el acto administrativo.  
</t>
    </r>
  </si>
  <si>
    <t>Auditoría Control Interno</t>
  </si>
  <si>
    <t>Auditoría Interna de Gestión. Proceso TIC</t>
  </si>
  <si>
    <t>abril 22-junio 16 2022</t>
  </si>
  <si>
    <t>Auditoría de trámites (Octubre a Diciembre de la vigencia 2021, y la vigencia del 2022 desde enero hasta abril)</t>
  </si>
  <si>
    <t>junio 2 - 24 octubre 2022</t>
  </si>
  <si>
    <t>Auditoria de control interno</t>
  </si>
  <si>
    <t>Auditoría de contratos enero -junio 2022</t>
  </si>
  <si>
    <t>Agosto 18 - octubre 25 2021</t>
  </si>
  <si>
    <t>Auditoria de Control Interno</t>
  </si>
  <si>
    <t>Auditoría contratacion Julio-diciembre 2022</t>
  </si>
  <si>
    <t>Seguimiento I Sem 2024</t>
  </si>
  <si>
    <t>Seguimiento II Sem 2024</t>
  </si>
  <si>
    <t xml:space="preserve">
2. Comunicar via correo electronico para la revision de los documentos de entrada y salida de elementos por parte del supervisor.</t>
  </si>
  <si>
    <t>Vigencia</t>
  </si>
  <si>
    <t>Auditoria</t>
  </si>
  <si>
    <t>No . de Observaciones Pendientes</t>
  </si>
  <si>
    <t>Total Observaciones</t>
  </si>
  <si>
    <t>Auditoria a la Gestión Documental</t>
  </si>
  <si>
    <t>Auditoria al Proceso de Seguridad Via</t>
  </si>
  <si>
    <t>Auditoria al Proceso de Reeducación al Conductor -CIA</t>
  </si>
  <si>
    <t>Auditoria al proceso de Contratación Enero a Junio del 2021</t>
  </si>
  <si>
    <t>Auditoria al control interno contable del ITA Vigencia 2021</t>
  </si>
  <si>
    <t>Auditoría Interna de Gestión. Proceso Soporte Jurídico Octubre 2022</t>
  </si>
  <si>
    <t xml:space="preserve">Auditoria al proceso de tramites </t>
  </si>
  <si>
    <t>Audutoria a la contratacion  primer semestre de la vigencia 2023.</t>
  </si>
  <si>
    <t>TOTAL</t>
  </si>
  <si>
    <t xml:space="preserve">Auditoria al proceso de Devoluciones </t>
  </si>
  <si>
    <t>Audutoria Contratacion - Enero a Julno de 2023</t>
  </si>
  <si>
    <t>PLAN DE MEJORAMIENTO INSTITUCIONAL -  PMI 
VIGENCIA 2024</t>
  </si>
  <si>
    <t xml:space="preserve">1. Actualizacion del Manual de PQRSD
2. Elaboracion de Procedimiento del tramite de las PQRSD 
3.Linemaientos para la elaboracion de reportes trimestrales </t>
  </si>
  <si>
    <t>Pendiente por definir</t>
  </si>
  <si>
    <t>En vista de que esta acción no avanzo se replanteara en un nuevo plan de mejora que abarque los demás que están pendientes en este tema  , acorde a la nueva : guía para la creación de la dependencia que integra la estrategia y operación del relacionamiento con la ciudadanía Versión 1https://www.funcionpublica.gov.co/documents/418548/40679059/Anexo-4-Procedimiento-pqrsd+%281%29.xlsx</t>
  </si>
  <si>
    <t xml:space="preserve">No identificada por el auditado, Se realizara analisis de causas </t>
  </si>
  <si>
    <t>Subdirección Administrativa y financiera/ OA Planeación</t>
  </si>
  <si>
    <t>Preguntra a eliana si ya se aprobo , implemento y cargo</t>
  </si>
  <si>
    <t xml:space="preserve">1.comunicación dirigida a los municipios para exigir la devolucion de los  vehiculos  entegados a cada uno de ellos  para uso y regulacion del transito.
2. Vehiculos bajo custodia del ITA
</t>
  </si>
  <si>
    <t>Subdireccion de seguridad vial</t>
  </si>
  <si>
    <t xml:space="preserve">1, Politica de gestion documental aprobada  por el comité de Gestión y Desempeño, </t>
  </si>
  <si>
    <t>Subdorecion Administrativa y financiera/ Gestion documental</t>
  </si>
  <si>
    <t>1. política de gestión documental .
2. diagnóstico integral del archivo
3, Procedimietos de la Getsion Documental .</t>
  </si>
  <si>
    <t xml:space="preserve">Avance ( seguimiento anterior) </t>
  </si>
  <si>
    <t>La Observacion se cerrara cuando se presente los instrumentos faltantes ,( Se avanzo en los items a,b,c,d,e,hquedna pendientes f, g i.:
f) Un modelo de requisitos para la gestión de documentos electrónicos
 g) Los bancos terminológicos de tipos, series y sub-series documentales: No se ha definido.
i) Tablas de Control de Acceso para el establecimiento de categorías adecuadas de derechos y restricciones de acceso y seguridad aplicables a los documentos:</t>
  </si>
  <si>
    <t>El 28 de Noviembre de 2023, el subdirector de Seguridad Vial, envió oficios a los alcaldes de los municipio de Sabana grande, Tubara, Sabanalarga y  Malambo, solicitando la  devolución del vehículos y motos entregados a los Municipio, según lo  acordado en convenio interadministrativo, que a la fecha del envío de los comunicados enviados; este convenio ya había expirado (4 años a partir de su perfeccionamiento).
A los Municipiosque  no se le envió comunicación de solicitud de devolución de dos motocicletas de placas OCM839 y OCM-840, fue al Municipio de Baranoa y al Municipio de Polonuevo quien posee la motocicleta de placas DZC45E.
Del listado de 41 vehículos entre motos y camionetas, 24 de estos ya se encuentran a disposición del Instituto, en las instalaciones del parque didáctico del municipio de Soledad de propiedad el ITA.
Falta 17 activos entre camionetas y motos por definirle la tenencia, los cuales están a disposición de los municipios de Sabanagrande, Tubara, Sabanalarga,   Malambo, Baranoa y Polonuevo.
En relación adjunta se presenta el detalle de lo anteriormente expuesto.
Evidencia : Oficios enviados , Listado de vehiculos con el detalle de cada uno y fotografias de los mismos en las Instalaciones del parque didactico de Soledad,
Del listado de 41 vehículos entre motos y camionetas, 24 de estos ya se encuentran a disposición del Instituto, en las instalaciones del parque didáctico del municipio de Soledad de propiedad el ITA.
Falta 17 activos entre camionetas y motos por definirle la tenencia, los cuales están a disposición de los municipios de Sabanagrande, Tubara, Sabanalarga,   Malambo, Baranoa y Polonuevo.
En relación adjunta se presenta el detalle de lo anteriormente expuesto.</t>
  </si>
  <si>
    <t xml:space="preserve">Está elaborado  y se adjunta los procedimientos de la subdireccion financiera.   Pendiente Revisión para actualizar el flujograma  </t>
  </si>
  <si>
    <t xml:space="preserve">1. PGD aprobado por el comité de gestion y desempeño y publicado en la pagina web de la entidad
2. Diagnostico preliminar </t>
  </si>
  <si>
    <t>No  anexa el presupuesto y  el diagnóstico de la gestión documental.  Se debe dejar como recomendación para la administración entrante, la renovación del PGD, ya que expiro al término del 2023.
Se cerrara observacion tan pronto de adjunte el diagnostico y se formule el nuevo PGD Para el cuatrienio 2024-2027.
Preguntar por esto a Eliana</t>
  </si>
  <si>
    <t>f) modelo de requisitos para la gestión de documentos electrónicos
 g) Bancos terminológicos de tipos, series y sub-series documentales: No se ha definido.
i) Tablas de Control de Acceso para el establecimiento de categorías adecuadas de derechos y restricciones de acceso y seguridad aplicables a los documentos:</t>
  </si>
  <si>
    <t xml:space="preserve">2. Las necesidades tecnológicas de cada dependencia actualmente se efectúan por medio de correo electrónico   . Se requiere diseñar un formato de necesidades donde se le solicite a la oficina de planeación las necesidades informáticas de cada dependencia para el fortalecimiento institucional del Instituto y la mejora de este proceso. A partir de estos requerimientos se debe planear las estrategias de TI y solicitar los recursos el presupuesto y las. </t>
  </si>
  <si>
    <t xml:space="preserve">A. Se identificó necesidades de TI desde el mismo  proceso  de sistemas de la entidad,  en cada proceso que no comunico sus necesidad, las cuales se incorporaron en el PETI para la vigencia 2020-2024 ,  en el ítem 11.4 Mapa de Rutas PETI; sin discriminar la dependencia necesitada y en esta gestión se incluyeron procesos misionales. Esta actividad se   debe complementar con el procedimiento y formato para la identificación de necesitadas de TI Internas y el análisis externo que permita satisfacer a la ciudadanía. Observación: ABIERTA
B y C. Para el diseño y planeación de las Iniciativas de TI Se aplicó una metodología básica, la cual se explica en el PETI de la vigencia 2024.  Observación: CERRADA
D. actualmente el comité de gestión y desempeño asume esta responsabilidad, el profesional universitario de encargado de las tics en la entidad, forma parte del comité de gestión y desempeño. Según el manual de Gobierno Digital se debería contar con estos roles:
Responsable de liderar la implementación la Política de Gobierno Digital: es el director, jefe de oficina o coordinador de tecnologías y sistemas de la información y las comunicaciones o G-CIO (sigla en inglés de Government Chief Information Officer), o quien haga sus veces en la entidad, de acuerdo con el artículo 2.2.35.5. Del Decreto 1083 de 2015. En este caso este rol seria asumido por el profesional encargado de las TICS en la entidad. 
Se debe designar un Responsable de Seguridad de la Información que a su vez responderá por la Seguridad Digital en la entidad, el cual debe pertenecer a un área que haga parte del direccionamiento estratégico o Alta Dirección. Observacion : ABIERTA. </t>
  </si>
  <si>
    <t>A, B Y C se responde en el punto 3, Es decir los aspectos a verificar citados en este ítem, son similares a los solicitados en la observación No 3. Por lo tanto esta observación se cierra por duplicidad. Observación: CERRADA. 
D. En las actividades a realizar en el PETI de la vigencia 2024, se identifican las acciones a desarrollar durante la vigencia, pero están planteadas como un proyecto. Dentro las iniciativas de TI se plantean 4 proyectos, los cuales no se han formulado como tal y en la entidad no hay un banco de proyecto y por lo tanto tampoco se establecen la generación de reportes. Trimestralmente la oficina de planeación realiza seguimiento a las acciones instauradas en el PETI, las cuales se materializan de acuerdo a la disponibilidad de recursos. De acuerdo a las necesidades de la entidad, se debe construir el portafolio de proyectos del PETI, utilizando una metodología y asignándole un presupuesto. Observación:   ABIERTA. Evidencia: Proyectos de Iniciativas PETI Formulados.</t>
  </si>
  <si>
    <t>Para los puntos A, B, C y D se elaboró el plan de aseguramiento de calidad de la información y se envió a la oficina de Planeación para revisión, aprobación y publicación, desde la vigencia pasada.</t>
  </si>
  <si>
    <t xml:space="preserve">para cubrir los puntos del A al D, Se elaboró la guía de seguridad para proyectos y construcción de ANSV, publicada en la intranet en el siguiente enlace: https://transito.transitodelatlantico.gov.co:5443/wp-content/uploads/2021/PROCESOS%20DE%20APOYO/RECURSOS%20E%20INFRAESTRUCTURA%20TIC%c2%b4S/GTI-GU03%20Guia%20de%20seguridad%20para%20proyectos%20y%20construccion%20de%20ANSV%20ITA.pdf Observación: CERRADA: Evidencia: Guía de seguridad para proyectos y construcción de ANSV Publicada en la intranet </t>
  </si>
  <si>
    <t>CERRADA</t>
  </si>
  <si>
    <t>A y B. Queda pendientes para la gestión del 2024; Se proyectó llevar las incidencias por medio de un tiket para el control de los eventos y gestiones realizadas en el inventario de equipos y solicitudes de servicio por parte de los funcionarios a la dependencia de sistemas. Esta actividad no está incluida en el PETI para la vigencia 2024.  Observación: ABIERTA.  Evidencia: Herramienta para el registro requerimientos de soporte de los servicios de TI.
C.                 Plan de mantenimiento Anual para los equipos, durante la vigencia 2024, esta incluido en el PETI de la vigencia 2024. Observación: CERRADA Evidencia: Plan de mantenimiento Anual para los equipos, en expediente físico en oficina de sistemas
 D. Quedo incluido en la guía de seguridad para proyectos y construcción de ANSV, publicada en la intranet.  Observación: CERRADA.  Evidencia: guía de seguridad para proyectos y construcción de ANSV en el siguiente enlace: https://transito.transitodelatlantico.gov.co:5443/wp-content/uploads/2021/PROCESOS%20DE%20APOYO/RECURSOS%20E%20INFRAESTRUCTURA%20TIC%c2%b4S/GTI-GU03%20Guia%20de%20seguridad%20para%20proyectos%20y%20construccion%20de%20ANSV%20ITA.pdf.
 E. Se le dio de baja a varios equipos que cumplieron con el tiempo de obsolescencia, estaban en estado defectuoso, se entregaron como donación a la empresa LITO S.A.S., por medio de un contrato directo donde se le dio la disposición final a los residuos tecnológicos. Observación: CERRADA. Evidencia: Equipos dados de baja, detalle en las notas a los estados financieros de la vigencia 2023, pagina 36: Revelaciones adicionales: Se registra la apertura de la cuenta de Fidupopular No. 836047834, donde se recibió el depósito de la venta de un lote de partes de computadores obsoletos que se expuso a una subasta a través de los servicios de martillo del Banco Popular.</t>
  </si>
  <si>
    <t>A al D Se llevaron a  cabo estos lineamientos de la planeación en la implementación de la tecnología IPV6 :  Plan de diagnóstico ,  Plan detallado del proceso de transición , Plan de direccionamiento IPV6,  Plan de contingencias para IPV6 Evidencias : https://transito.transitodelatlantico.gov.co:5443/wp-content/uploads/2023/07/PLAN-DE-TRANSICION-DEL-PROTOCOLO-DE-RED-IPv4-A-IPv6-BASADO-EN-LAS-RECOMENDACIONES-REALIZADAS.pdf .  
Observaciones A-D: Cerradas
.Lineamientos de la E, hasta la I, Siguen abiertas Faltan, ya que se espera a que RUNT empiece la implementación de estas fases, es decir de implementación y funcionalidad.</t>
  </si>
  <si>
    <t xml:space="preserve">A. Actividad repetida en el ítem Número 2 y 3, Por lo tanto Observación: CERRADA.
 B. La caracterización de los grupos de interés internos y externos está pendiente, No se ha realizado. Observación.: ABIERTA 
.C. No hay un plan de Capacitación en TIC, se realizó capacitación en ORFEO a los funcionarios, dar capacitaciones en todas las herramientas tecnológicas, sobre todo a los funcionarios nuevos y cada vez que hayan actualizaciones importantes en las mismas. Observación.: ABIERTA 
D. Se Realizó divulgación y comunicación interna de los proyectos de TI en el PETI, el cual está publicado en la página web de la entidad la intranet de la entidad y en la página web. Observación: CERRADA. Evidencia: https://transitodelatlantico.gov.co/wp-content/uploads/2024/01/Ver.-2024-PLAN-ESTRATEGICO-DE-TECNOLOGIAS-DE-LA-INFORMACION-Y-LAS-COMUNICACIONES-%E2%80%93-PETI-copia.pdf
.E. En el PETI para la vigencia 2024, se definió indicadores, falta la aplicación. Observación: CERRADA. Evidencia: https://transitodelatlantico.gov.co/wp-content/uploads/2024/01/Ver.-2024-PLAN-ESTRATEGICO-DE-TECNOLOGIAS-DE-LA-INFORMACION-Y-LAS-COMUNICACIONES-%E2%80%93-PETI-copia.pdf.
F. No se les ha efectuado seguimiento a los indicadores, Observación:  Abierta </t>
  </si>
  <si>
    <t>No presente avance, no se ha elaborado el Plan de auditoria de seguridad de la información</t>
  </si>
  <si>
    <t>No presente avance, no se ha ejecutado el elaborado el procedimiento y formato para el control de los activos del instituto.</t>
  </si>
  <si>
    <t>1. formato lista de chequeo RGT-F09, utilizado en la realización de trámites. 
2. Memorando para  el cumplimiento de los procedimientos y verificaciones de los documentos de los trámites.
3. Instructivo para las verificaciones y validaciones que deben realizar los funcionarios a los documentos para los trámites realizados 
4. Capacitaciones incluidas y realizadas: Normatividad de tránsito y transporte, procedimientos y requisitos para la realización de trámites, legislación complementaria en temas de compraventa de acuerdo a las regulaciones del código civil y código de comercio, ética pública, salud mental.</t>
  </si>
  <si>
    <t>1. PENDIENTE
2. en los expedientes tomo I y tomo II del contrato IMC-010 de 2022 se evidencian los documentos de entradas al almacén generadas desde el sistema SIIAFE: entrada almacén se encuentra 6 folios después del folio #285 (pendiente la foliación de los documentos a partir del folio 286)
Se requeire control en las salidas de los sustratos desde el area del almacen y en la sede de operativa</t>
  </si>
  <si>
    <t xml:space="preserve">1. Crear un check list donde se encuentren los documentos necesarios para este proceso y sus respectivos formatos.
2. Comunicar vía correo electrónico para la revisión de los documentos de entrada y salida de elementos por parte del supervisor.
Se requeire control en las salidas de los sustratos desde el area del almacen y en la sede de operativa
</t>
  </si>
  <si>
    <t xml:space="preserve">1. Mensualmente
2. Diciembre de 2022
3 y 4: 5 meses a partir del noviembre 2022
</t>
  </si>
  <si>
    <t>El seguimiento se informara a pártir del segundo semestre del 2023</t>
  </si>
  <si>
    <t xml:space="preserve"> procedimiento y  formato para el control de los activos del instituto. </t>
  </si>
  <si>
    <t xml:space="preserve">Oficina asesora de planeacion y Profesional Universitario de sistemas </t>
  </si>
  <si>
    <t>Plan de auditoria de seguridad de la informacion</t>
  </si>
  <si>
    <t xml:space="preserve"> No. de actividades realizadas/ No .de actividades programadas</t>
  </si>
  <si>
    <t xml:space="preserve"> No. de actividades realizadas/ No .de actividades programadas </t>
  </si>
  <si>
    <t xml:space="preserve"> No. de actividades realizadas/ No .de actividades programadas
</t>
  </si>
  <si>
    <t xml:space="preserve">Activiades ejecutadas (4) /actividades programadas  </t>
  </si>
  <si>
    <t>Posibilidad de afectacion reputacional por sanciones de parte del ente de control debido a realizacion de tramites sin el debido cumplimiento legal de todos los requisitos establecidos por la norma</t>
  </si>
  <si>
    <t>1, Numero de Informes Realizados/ Numero de Informes Planeados  .
2, Memorando notificado a los funcionarios que atienden tramites.
3. Instructivo elaborado y socializado con los funcionarios.
4. Cantidad de capacitaciones culminadas/ cantidad de capacitaciones programadas</t>
  </si>
  <si>
    <t>Coodinador de la sede operativa</t>
  </si>
  <si>
    <t>Omision de los procedimientos y controles internos</t>
  </si>
  <si>
    <t xml:space="preserve">1. Certificado de asistencia capacitaciones
2. Plan de mejora Producto no Conforme </t>
  </si>
  <si>
    <t>Coodinador de la sede operativa
Oficina Asesora de planeacion</t>
  </si>
  <si>
    <t xml:space="preserve">1. Se encuentra en revisión y actualización por parte de la oficina de planeación, el procedimiento RGT-P01 Atención de trámites generales. Pendiente para el próximo seguimiento 27 de marzo de 2023.  
2. se adjunta memorando a los funcionarios y contratistas de fecha 25/08/2022. </t>
  </si>
  <si>
    <t>Expedientes desactualizados</t>
  </si>
  <si>
    <t>Procedimiento revisado y actualizado
Memorando socializado con funcioarios y contratistas</t>
  </si>
  <si>
    <t xml:space="preserve">Trámites efectuados sin el debido soporte de algunos requisitos y sin la evidencia de otros documentos que validan la ejecución del control interno implementado, según lo observado en el expediente vehicular.
Condición: En los trámites seleccionados como muestra, efectuados en el Proceso de gestión de trámites durante el mes de abril del 2023;  no se encontró la documentación y la evidencia de algunas comprobaciones que determinan el cumplimiento tanto de los requisitos legales del trámite  como  el cumplimiento de los requisitos procedimentales (controles) definidos por el área.  Dentro de las omisiones que se detectaron en la inspección digital de los expedientes vehiculares consultados por medio de la herramienta de gestión documental IDOC, predominan los siguientes eventos, los  cuales se detallan por cada placa en la tabla que fundamenta la presente observación:
1) En el Contrato de compraventa, documento o declaración, no se encuentran adheridas las  respectivas improntas del vehículo,  en la parte final o al reverso del documento, de acuerdo a Resolución 12379 de 2012 del Ministerio de Transporte.Las improntas no se encuentran adheridas a la factura, Se encuentran adheridas al FUNAL.
2) No reposa en el expediente del vehículo el Formulario de declaración y pago de impuestos de vehículos, con sello del banco respectivo.
3) El contrato de mandato no está autenticado por el vendedor o sin autenticar.
4) No se evidencia en el expediente del vehículo la digitalización el recibo de pago por concepto de retención en la fuente, sin embargo en el comprobante de pago si aparece registrado este concepto.
5) Contratos de mandato autenticado sólo por el vendedor.
6) El poder especial no se encuentra autenticado en notaría alguna.
</t>
  </si>
  <si>
    <t>en ejeucion del plan de fomento de la cultura de autocontrol, se trabaja en concretar estas aciones</t>
  </si>
  <si>
    <t>Enero de 2019</t>
  </si>
  <si>
    <t>Mayo a Junio del 2023</t>
  </si>
  <si>
    <t xml:space="preserve">1. Cerrada 
2. Hacer seguimiento o replantear observación 
</t>
  </si>
  <si>
    <t xml:space="preserve">1. Se actualizo formato REQUISITOS Y VERIFICACIÓN DE TRÁMITES Código: RGT-F09   Versión: 07   Fecha de actualización: 27/02/2023. CERRADA, donde se incluyó varias instrucciones dadas por el líder de programa.
2.  Cerrada , estas instrucciones se   incluyeron en el  PROCEDIMIENTO ATENCIÓN DE TRÁMITES
GENERALES DEL RNA, RNRYS Y RNMA
CÓDIGO: RGT-P01 VERSIÓN: 10
 </t>
  </si>
  <si>
    <t>Auditoría contratacion   Julio a Diciembre de 2023</t>
  </si>
  <si>
    <t>Marzo 11  a Abril de 2024</t>
  </si>
  <si>
    <t xml:space="preserve">Debilidad recurrente en la gestión documental de los expedientes físicos de los procesos contractuales celebrados por el ITA Durante el segundo semestre de la vigencia 2023, bajo la modalidad de contratación directa.
Condición: La organización de los expedientes físicos del proceso de gestión contractual correspondientes a los 52 procesos de contratación directa celebrados por la entidad del periodo de julio a diciembre del 2023; tienen una alta probabilidad de no disponer de algunos documentos que soportan los procesos contractuales mencionados, como lo son: la designación del supervisor, los recibidos a satisfacción y la certificación de no existencia de personal de planta para la ejecución de la labor contratada. La anterior afirmación se sustenta en la inspección de los 10 expedientes físicos tomados como muestra, donde se evidenció que estos no contenían todos los documentos del contrato según lo contemplado en la normatividad aplicable, lo que dificulta validar la trazabilidad documental de los expedientes contractuales y su completa disposición y consulta tal como dispone el artículo 11 de la Ley 594 de 2000 19 que señala: “Obligatoriedad de la conformación de los archivos públicos. El Estado está obligado a la creación, organización, preservación y control de los archivos, teniendo en cuenta los principios de procedencia y orden original, el ciclo vital de los documentos y la normatividad archivística”. A los 10 expedientes relacionados en el punto 2.3 del presente informe, se les incorporo la documentación faltante, quedando la duda y probabilidad de se repita la condición de éstos en los expedientes restantes de la población que quedaron por fuera de la muestra, los cuales se relacionan en la base de datos suministrada por la oficina de contratación en archivo adjunto al presente informe, exceptuando los ya completados.  
Causa: Falta de control, seguimiento y revisión en las actuaciones contractuales e implementación de procesos y procedimientos administrativos, falta de control por parte de los supervisores.
Criterio: Decreto 1082 del 2015; ARTÍCULO 2.8.4.4.5 Decreto 1068 de 2015, Condiciones para contratar la prestación de servicios, Guía para el ejercicio de las funciones de supervisión e interventoría de los contratos suscritos por las Entidades Estatales, Manual de Contratación del ITA,
Manual de Supervisión del ITA.
Efecto: Deficiencia en la documentación del contrato. Imposibilidad e imprecisión para identificar la cronología de los documentos contractuales y post contractuales.
</t>
  </si>
  <si>
    <t>Incumplimento de las obligaciones del supervisor del contrato en la revision de los documentos de informe de recibido a satisfaccion</t>
  </si>
  <si>
    <t xml:space="preserve">1. Incorporar en el expediente del contrato los informes de supervision correspodientes a los meses de Noviembre y Diciembre.
2. Solicitar al Contratista el pago de las estampillas faltantes de acuerdo a la base del contrato </t>
  </si>
  <si>
    <t>1, Informes de supervision anexados en el expediente.
2. Estampilladas pagadas de acuerdo a la base y anexadas en el expediente</t>
  </si>
  <si>
    <t>1. Oficina de Contratacion.
2. Supervisor del Contrato</t>
  </si>
  <si>
    <t>1. Oficina de Contratacion.
2. Supervisor del Contrato
3. Financiera/Contratacion</t>
  </si>
  <si>
    <t>Febrero 7-15  de 2022 revisado</t>
  </si>
  <si>
    <t xml:space="preserve"> </t>
  </si>
  <si>
    <t>Auditoría de trámites (Octubre a Diciembre de la vigencia 2021, y la vigencia del 2022 desde enero hasta abril) OK REVISADA</t>
  </si>
  <si>
    <t>Auditoría de contratos enero -junio 2022 (ok revisado)</t>
  </si>
  <si>
    <t>No se ha aportado la politica de gestion documental , en plan de mejoramiento de la vigencia 2023, quedo establecido la ejeucion de esta accion .</t>
  </si>
  <si>
    <t>Febrero 15  a Junio 18 de 2024</t>
  </si>
  <si>
    <t>Auditoria al Control interno contable del ITA Vigencia 2023</t>
  </si>
  <si>
    <t>Completar la entrega de bienes a funcionarios por medio de la legalización (firma) las actas de entrega pendientes.</t>
  </si>
  <si>
    <r>
      <t xml:space="preserve">El plazo para la evidencia de las actas de entrega de bienes a los funcionarios, tiene fecha de ejecución para junio del 2024. </t>
    </r>
    <r>
      <rPr>
        <b/>
        <sz val="7"/>
        <color indexed="8"/>
        <rFont val="Calibri"/>
        <family val="2"/>
        <scheme val="minor"/>
      </rPr>
      <t>Sigue abierta</t>
    </r>
    <r>
      <rPr>
        <sz val="7"/>
        <color indexed="8"/>
        <rFont val="Calibri"/>
        <family val="2"/>
        <scheme val="minor"/>
      </rPr>
      <t xml:space="preserve"> </t>
    </r>
  </si>
  <si>
    <t>El flujograma del Área financiera que incluya todas las áreas de la entidad que producen información financiera (Contratación, almacén, registro de trámites, cartera, jurídica, etc., y sistemas que apoyan esta gestión, incluyendo operadores externos)</t>
  </si>
  <si>
    <t xml:space="preserve">La actividad referente al flujograma del área contable, queda vinculada al presente informe de evaluación de control interno correspondiente a la vigencia 2023, la se envió a la oficina asesora de planeación para codificación. </t>
  </si>
  <si>
    <t>Se observó que para la vigencia 2022 se depuró una parte de la cartera, hasta la vigencia 2006. Teniendo en cuenta que la política de cartera del ITA está sujeta a la gestión de cobro de la entidad, se recomienda se documente un procedimiento para la depuración de la misma, en concordancia con los lineamientos dados por la Contaduría General de la Nación y los procedimientos internos, de manera que cualquier usuario de la información pueda consultar y conocer estos procedimientos en el ejercicio de sus funciones.</t>
  </si>
  <si>
    <t>Esta Observación queda cerrada con la elaboración del procedimiento presentado en el presente trabajo.</t>
  </si>
  <si>
    <t>Ítem</t>
  </si>
  <si>
    <t>Hallazgo / observación / No conformidad</t>
  </si>
  <si>
    <t>Seguimiento y Recomendación</t>
  </si>
  <si>
    <t>Falta de asignación de responsabilidades al respecto.</t>
  </si>
  <si>
    <t>Auidtria al Proceso de Tramites (ok revisado)</t>
  </si>
  <si>
    <t>30 Noviembre de 2024</t>
  </si>
  <si>
    <t>30 Junio de 2024</t>
  </si>
  <si>
    <t>En reunión de análisis del informe definitivo de la auditoría realizada al control interno contable de la vigencia 2023, con el líder del proceso y la oficina asesora de planeación, se informó que se está trabajando en las actas de entrega de los bienes a los funcionarios.  A finales del mes de julio se realizara un nuevo seguimiento.</t>
  </si>
  <si>
    <t xml:space="preserve">En el informe definitivo a la Auditoria del Control Interno Contable Vigencia 2023,  se evidencia que durante la etapa preliminar del trabajo de esta auditoría , el 12 de Julio del 2024, la contadora de la entidad, allego vía correo electrónico,  PROCEDIMIENTO CONTABLE INGRESO Y SALIDA DE INFORMACION y el flujograma de como circula la Información en el proceso contable, así mismo en la declaración de la estructura organizacional del proceso contable ; en el manual de políticas contables y operativas actualizado, se describe la forma como circula la información hacia y adentro del área contable de la entidad. Este procedimiento se envió a la oficina asesora de planeación para su codificación en el sistema de gestión.
Como beneficios del presente trabajo de auditoria, se documentaron 8 procedimientos, el flujograma del área contable, la gestión documental del proceso contable, la conformación del comité financiero y el manual de políticas contables se actualizo . Algunos procedimientos antiguos que actualmente se encuentran cargados en la intranet del proceso, requieren ser ajustados.
</t>
  </si>
  <si>
    <r>
      <t xml:space="preserve">1. Se evidencio en el sistema de gestión el formato REQUISITOS Y VERIFICACIÓN DE TRÁMITES Código: RGT-F09   Versión: 07   Fecha de actualización: 27/02/2023, la efectividad de esta actividad de control se verifico en la auditoria al proceso de tramites Iniciada en el primer trimestre de la vigencia 2024. Cerrada </t>
    </r>
    <r>
      <rPr>
        <b/>
        <sz val="8"/>
        <rFont val="Calibri"/>
        <family val="2"/>
        <scheme val="minor"/>
      </rPr>
      <t xml:space="preserve"> </t>
    </r>
    <r>
      <rPr>
        <sz val="8"/>
        <rFont val="Calibri"/>
        <family val="2"/>
        <scheme val="minor"/>
      </rPr>
      <t xml:space="preserve">
2.  Cerrada , estas instrucciones se   incluyeron en el  PROCEDIMIENTO ATENCIÓN DE TRÁMITES
GENERALES DEL RNA, RNRYS Y RNMA
CÓDIGO: RGT-P01 VERSIÓN: 10.
3. Abierta. Pendiente cartilla de trámites, instructivos.
4. C</t>
    </r>
    <r>
      <rPr>
        <b/>
        <sz val="8"/>
        <rFont val="Calibri"/>
        <family val="2"/>
        <scheme val="minor"/>
      </rPr>
      <t>errada .</t>
    </r>
    <r>
      <rPr>
        <sz val="8"/>
        <rFont val="Calibri"/>
        <family val="2"/>
        <scheme val="minor"/>
      </rPr>
      <t xml:space="preserve">Memorando de fecha 29 de noviembre de 2022. Se evidencio en seguimiento al plan anual de capacitaciones del 2023, que se programó y ejecuto para el primer trimestre de la vigencia la capacitación en la normatividad vigente para el registro de tramites 
</t>
    </r>
  </si>
  <si>
    <r>
      <rPr>
        <b/>
        <sz val="8"/>
        <rFont val="Calibri"/>
        <family val="2"/>
        <scheme val="minor"/>
      </rPr>
      <t xml:space="preserve">Seguimiento  Enero 18 de 2023: 
1, </t>
    </r>
    <r>
      <rPr>
        <sz val="8"/>
        <rFont val="Calibri"/>
        <family val="2"/>
        <scheme val="minor"/>
      </rPr>
      <t>Se adjunta Copia del formato GRT-F09 , el cual sera mejorado y actualizado en cordiancion con la oficin asesora de planeacion ; la observacion sigue abierta porque no lo estan formando, no queda evidencia de quien ejecuto el control y el formato aun sigue sin codificar .
2 Se adjunta memorando a los funcioanarios y contratistas de fecha 25/08/2022.
3. Pendiente cartilla de tramites , instructivos ,.
4, Memorando de fecha 29 de noviembre de 2022. Se inspeccionara en el proximo seguimiento la inclusion de estas capacitaciones .</t>
    </r>
  </si>
  <si>
    <t>No se formulo plan , se realizo seguimiento en el Informe de auditoria al control interno vigencia 2024</t>
  </si>
  <si>
    <t>No se formulo plan , se realizo seguimiento en el Informe de auditoria al control interno vigencia 2025</t>
  </si>
  <si>
    <t>No se formulo plan , se realizo seguimiento en el Informe de auditoria al control interno vigencia 2026</t>
  </si>
  <si>
    <t>No se formulo plan , se realizo seguimiento en el Informe de auditoria al control interno vigencia 2027</t>
  </si>
  <si>
    <t>No se formulo plan , se realizo seguimiento en el Informe de auditoria al control interno vigencia 2028</t>
  </si>
  <si>
    <t>No se formulo plan , se realizo seguimiento en el Informe de auditoria al control interno vigencia 2029</t>
  </si>
  <si>
    <t>N/A</t>
  </si>
  <si>
    <t>En el informe  definitivo de la aduitoria al  interno contable vigencia 2023, se hizo seguimiento a las observaciones pendientes de los hallazgos encontrados en la vigencia 2022, no hay avance no se ha realizado procedimiento para el seguimiento al cumplimineto de los planes de mejoramiento externos</t>
  </si>
  <si>
    <t>En el informe definitivo de la auditoria al  control interno contable vigencia 2023,  Se determina el paso a paso para llevar a cabo el proceso se cierre contable por medio de la presentación y documentación del procedimiento de cierre de contable GFI-P30, codificado y cargado en el sistema de gestión del área; por lo tanto esta ítem se da por cerrado.</t>
  </si>
  <si>
    <t xml:space="preserve">En el informe definitivo de auditoria al control  interno contable vigencia 2023, Vía email, de fecha junio 10, se comunicó PROCEDIMIENTO DE DEPURACION CONTABLE, el cual hace referencia a la forma como desde el área contable del ITA, se gestiona el proceso regular de Depuración contable; se está trabajando en coordinación con el sistema de Gestión de calidad (Oficina asesora de planeación) para la codificación y cargue del mismo.  Se actualizo la conformación del comité sostenibilidad contable por medio de la aprobación de la resolución No. 0239 de mayo 6 de 2024. </t>
  </si>
  <si>
    <t>En el informe definitivo de auditoria al Control Interno Contable vigencia 2023,  Vía email, de fecha junio 10, se comunicó la documentación del flujograma, explicando cómo circula la información hacia el proceso contable, los documentos fuentes, las actividades que se ejecutan al interior del proceso contable, lo responsables y la generación de Informes. Con este detalle la contadora de la entidad manifiesta que se especifica el flujo de información que circula en el proceso contable, para finalmente generar la información contable, así mismo se documentó el PROCEDIMIENTO CONTABLE INGRESO Y SALIDA DE INFORMACION .Este ítem queda subsanado y se da por ejecutado.</t>
  </si>
  <si>
    <t xml:space="preserve">En el informe definitivo de auditoria al control interno contable de la vigencia 2023, Como beneficios del presente trabajo de auditoria, se documentaron 8 procedimientos, el flujograma del área contable, la gestión documental del proceso contable, la conformación del comité financiero y el manual de políticas contables se actualizo </t>
  </si>
  <si>
    <t>De acuerdo a informacion recibida `por el area de planeacion, se esta trabajando en las entregas de los bienes a los funcionarios.</t>
  </si>
  <si>
    <t>posibilidad de afectacion reputacional y economica por requerimientos de los usuarios e investigaciones administrativas, legales, fiscales y penales, por entes de control , debido a realizaciòn del proceso de pagos y devoluciones fuera de los requisitos establecido en los terminos procedimentales</t>
  </si>
  <si>
    <t>1- Solicitar al area juridica una nueva revisiòn del formato dse resoluciòn y su acompañamiento en la proyecciòn de la misma.                                   2- Con el equipo interno del area, revisar el paso a paso del proceso, para que las personas que intervienen en el proceso, tengan calridad y cuidado al elaborar la documentaciòn necesaria.                                                       3- Junto con el equipo, volver a revisar los formatos requeridos y necesarios para su conocimiento y uso claro.</t>
  </si>
  <si>
    <t>Subdirecciòn Administrativa/Tesoreria</t>
  </si>
  <si>
    <t xml:space="preserve">1. Estructura de resoluciòn de devoluciòn ajustada.                             2. Socializaciòn de la estructura de la resoluciòn de devoluciòn.             3,Comunicaciòn del uso de los formatos conforme se elaboraron.         </t>
  </si>
  <si>
    <t>Hallazgos por parte de cualquier ente o inconformidades, quejas o reclamos debido a la documentacion incompleta  con errores o documentos no legales, archivados  en los expedientes de las hojas de vida de los vehiculos bajo custodia del ITA  a los que se les ha realizado cualquier tipo de trámite</t>
  </si>
  <si>
    <t xml:space="preserve">Documentar las actividades de mejora que se detallan a continuación </t>
  </si>
  <si>
    <t>Inmediato</t>
  </si>
  <si>
    <t xml:space="preserve">Procedimientos actualizados con las actividades relacionadas a continuacion, politicas documentadas y divulgadas </t>
  </si>
  <si>
    <t xml:space="preserve">Coordinador Sede de Baranoa (Líder de Programa) - Registro de Trámites </t>
  </si>
  <si>
    <t xml:space="preserve">Tramite Traspaso , Placa DXG87E
1) Contrato de compraventa, documento o declaración: 1 Original(es) Se debe adherir las respectivas improntas en la parte final o al reverso del documento, de acuerdo a Resolución 12379 de 2012 del Ministerio de Transporte: Folio 14, no se adhirieron las respectivas improntas en la parte final o al reverso del documento de acuerdo a la visualización del documento.
</t>
  </si>
  <si>
    <t xml:space="preserve">Tramite Traspaso , Placa GOA112
1) El contrato de mandato no está autenticado por el vendedor. La autenticación el mandato que  se observa  en la digitalización de la hoja de vida  corresponde al  formato de compraventa que tiene fecha de 26 junio de 2018 de la Notaria 12 del círculo de barranquilla, es decir el mandato es de hace 5 años."
</t>
  </si>
  <si>
    <t xml:space="preserve">Tramite Traspaso , Placa KKC574
2) Folio 4, no se adhirieron las respectivas improntas en la parte final o al reverso del documento de acuerdo a la visualización del documento.
4) No se evidencia en la digitalización constancia de pago de impuesto vehicular del Departamento del Atlántico Secretaría de Hacienda. . 
</t>
  </si>
  <si>
    <t xml:space="preserve">Tramite Traspaso , Placa SBL103
1) No se evidencia en la digitalización el recibo de pago por concepto de retención en la fuente.la venta fue realizada por una persona jurídica a una persona natural.  En este caso el agente retenedor debería ser el organismo de tránsito, ya que no se conoce la condición de autor retenedor del comprador y es obligación del organismo de transito verificar que se haya efectuado la retención en la fuente  o que se manifieste la condición de autor retenedor  del  vendedor
</t>
  </si>
  <si>
    <t xml:space="preserve">Tramite Traspaso , Placa SBL103
1) No se evidencia en la digitalización el recibo de pago por concepto de retención en la fuente.
Tramite Matrícula, Placa NVB31G
1) El contrato de mandato no se encuentra autenticado en notaría alguna.
Tramite Matrícula, Placa NVB82G, 
1) El contrato de mandato no se encuentra autenticado en notaría alguna.
Tramite Matrícula, Placa LLO309
1) El poder especial no se encuentra autenticado en notaría alguna.
Tramite Matrícula, Placa LLO294
1) El poder especial no se encuentra autenticado en notaría alguna.
Tramite Matrícula, Placa LLO295
1) El poder especial no se encuentra autenticado en notaría alguna.
Tramite Matrícula, Placa LLO295
1) El poder especial no se encuentra autenticado en notaría alguna.
Tramite Matrícula, Placa NVB46G
1) Las improntas no se encuentran adheridas a la factura. Se encuentran adheridas al funal.
Tramite Matrícula, Placa NUZ81G
1) Las improntas no se encuentran adheridas a la factura. Se encuentran adheridas al funal.
Tramite Matrícula, Placa NVC13G
1) Las improntas no se encuentran adheridas a la factura. Se encuentran adheridas al funal.
Tramite Matrícula, Placa NVB60G
1) Las improntas no se encuentran adheridas a la factura. Se encuentran adheridas al funal.
Tramite Matrícula, Placa NVB17G
1) Las improntas no se encuentran adheridas a la factura. Se encuentran adheridas al funal.
</t>
  </si>
  <si>
    <t>1) Se reiterara a través de memorando la obligatoriedad de adherir las improntas de los vehículos a la factura de ventas para la realización del trámite de matrícula inicial.</t>
  </si>
  <si>
    <t xml:space="preserve">recomienda se aclaren estos temas de las vigencias de los documentos y se incluyan en los procedimientos ya que si bien es cierto la notaria certifica la autenticidad del documento, no certifica si esta vigente el mismo, ya que el mandato es de hace 5 años . </t>
  </si>
  <si>
    <t>1) Se reiterara a través de memorando la obligatoriedad de adherir las improntas de los vehículos a la factura de ventas para la realización del trámite de matrícula inicial.
2) Definir si en el expediente debe estar anexo el certificado de paz y salvo de la gobernación .</t>
  </si>
  <si>
    <t>Se recomienda aclarar en los procedimientos en que casos la entidad debe practicar la retencion en la fuente en los trámites, consultar con la contadora y establecer los lineamientos al respecto</t>
  </si>
  <si>
    <t xml:space="preserve">1) Se reiterara a través de memorando la obligatoriedad de adherir las improntas de los vehículos a la factura de ventas para la realización del trámite de matrícula inicial.  
2) por directrices de la área comercial de la entidad y con conocimiento de la dirección general, los trámites de matrícula inicial realizados por concesionarios están exentos de autenticación de poder y mandato. De acuerdo a la anterior expresión del lider del proceso, este lineamiento de debe incluir en los procedimientos del área.
</t>
  </si>
  <si>
    <t>1) memorando del Lider del proceso a los funcioanrios de tramites , manifestando la  la obligatoriedad de adherir las improntas de los vehículos a la factura de ventas para la realización del trámite de matrícula inicial.</t>
  </si>
  <si>
    <t>Lineamiento documentado donde se haya definido si es factible recibir mandatos que tiene varios años de otorgados</t>
  </si>
  <si>
    <t>1) memorando del Lider del proceso a los funcionarios de trámites, manifestando la  la obligatoriedad de adherir las improntas de los vehículos a la factura de ventas para la realización del trámite de matrícula inicial.
2) Lineamientos acerca de los documentos de tramites que no requieren reposar en los expedientes vehiculares</t>
  </si>
  <si>
    <t xml:space="preserve">Lineamientos documentados acerca de los casos en que se debe practicar la retención en la fuente </t>
  </si>
  <si>
    <t xml:space="preserve">1) memorando del Lider del proceso a los funcionarios de trámites, manifestando la obligatoriedad de adherir las improntas de los vehículos a la factura de ventas para la realización del trámite de matrícula inicial.
2) Lineamientos documentados donde se indique que los trámites de matrícula inicial realizados por concesionarios están exentos de autenticación de poder y mandato. </t>
  </si>
  <si>
    <t>30 de Junio de 2024</t>
  </si>
  <si>
    <t>07 de junio de 2024</t>
  </si>
  <si>
    <t>1.Revisar los expedientes de contratacion directa  no muestreados ( 42) , por medio del diligenciamiento de la lista de chequeo de control y anexar los docuemntos falatantes que reposen en el area y en la subdireccion financiera. 1.1 Realizar una circular interna donde se detalle cuales son los documentos precontractuales que debe presentar cada supervisor del contrato al area de contratacion para la creacion del contrato. 
2. Establecer una accion de control para que la subdireccion administrativa y financiera  coordine la entrega del recibido a satisfaccion con todos los soportes al area de contratacion para su archivo en el expediente una vez se haya realizado el pago.( ). 
3 Realizar una capacitacion con todo el personal del ITA  ,( SUPERVISORES - CONTRATISTAS) con el fin de socializar y reiterar como debe ser el diligenciamiento correcto de la informacion requerida en los formatos para  la presentacion de los informe de actividades .  3.1 Incorporar en los expedientes  de los contratos restantes los informes de supervision correspodientes a los meses de Noviembre y Diciembre.</t>
  </si>
  <si>
    <t>Expedientes incompletos debido a la falta de controles en la organización de los mismos</t>
  </si>
  <si>
    <t>ABIERTA, actividad No.  3</t>
  </si>
  <si>
    <t>Numero de acciones relaizadas /Numero de Acciones programadas</t>
  </si>
  <si>
    <t xml:space="preserve">No se ha informado avance </t>
  </si>
  <si>
    <t>en ejeucion del plan de fomento de la cultura de autocontrol, se trabaja en concretar estas aciones en el trabajo de auditoria al proceso de gestion de tramites en l avigencia 2024.</t>
  </si>
  <si>
    <t>Fecha vencida</t>
  </si>
  <si>
    <t>Politica de gestion documental preguntar en planeacion</t>
  </si>
  <si>
    <t>Mirar lo de los vehiculos</t>
  </si>
  <si>
    <t>Pofesional universitario de sistemas</t>
  </si>
  <si>
    <t>Inmediato, fecha vencida</t>
  </si>
  <si>
    <t>Inmediato, El plazo esta vencido</t>
  </si>
  <si>
    <t>Plazo Vencido, accion inmediata</t>
  </si>
  <si>
    <t xml:space="preserve">1. Mensualmente
2. Diciembre de 2022
3 y 4: 5 meses a partir del noviembre 2022.
Plazo Vencido, accion inmediata
</t>
  </si>
  <si>
    <t>Noviembre de 2022.
Plazo Vencido, accion inmediata</t>
  </si>
  <si>
    <t>Diciembre de 2022
Plazo Vencido, accion inmediata</t>
  </si>
  <si>
    <t>Noviembre de 2022
Plazo Vencido, accion inmediata</t>
  </si>
  <si>
    <t>No. de actividades realizadas/ No .de actividades programadas</t>
  </si>
  <si>
    <t>Contrato Liquidado</t>
  </si>
  <si>
    <t xml:space="preserve">Expediente con la cuenta de cobro faltante y sus respectivo ssoportes </t>
  </si>
  <si>
    <t xml:space="preserve">Diciembre 11 de 2023.
Accion Inmediata plazo vencido </t>
  </si>
  <si>
    <t>Julio 01 de 2024</t>
  </si>
  <si>
    <t>Tecnico operativo/Almacen</t>
  </si>
  <si>
    <t>Contrataciòn</t>
  </si>
  <si>
    <t xml:space="preserve">1. Acta de liquidaciòn.             2. Correo electronico/Cuenta de cobro                   </t>
  </si>
  <si>
    <t xml:space="preserve">1. Oficina de contrataciòn /Supervisor: Subdirecciòn Adminsitrativa y Financiera .                                       2. Oficina de Contrataciòn /Supervisor: subdirecciòn de Seguridad Vial.     </t>
  </si>
  <si>
    <t>NA</t>
  </si>
  <si>
    <t>1. Determinar el procedimiento para ejecutar el analisis del indicio de deterioro anual de la cartera, asignando responsable, periodicidad, reportes al area contable, etc.</t>
  </si>
  <si>
    <t>2. Determinar el procedimiento para el analisis del indicio anual del deterioro de las propiedades planta y equipos asignando responsables , periodicidad, reportes al area contable, etc.</t>
  </si>
  <si>
    <t xml:space="preserve">No se ha establecido ka metodologia para el estudio de indicios de deterioro de activos.     Condiciòn: Durante la vigencia 2023 la entidad no evaluo la existencia de indicios de deterioro de sus activos, ya que no se ha determinado una metodologia para el analisis de ka existencia del deterioro de los activos y ka asignaciòn de estas responsabilidades.                 Criterios: Resoluciòn 193 de 2016 y anexo de la CGN, Doctrina Contable Pùblica compilada de la CGN Versiòn 2023(Marco Normativo para entidades de Gobierno) Normas para el Reconocimiento, Mediciòn, Revelaciòn y Presentaciòn de kis hechos economicos(Actualizadas con las resoluciones 342 de 2022 y 285 de 2023), Manual de Politicas Contables y Operativas del ita.                                                  </t>
  </si>
  <si>
    <t>30 de Noviembre de 2024</t>
  </si>
  <si>
    <t>30 de Septiembre de 2024</t>
  </si>
  <si>
    <t>1. Herramienta para evaluar el indicio de deterioro de la cartera.                                         2. Porcedimiento para ejecutar el analisis de indicio de deterioro anual de la cartera.</t>
  </si>
  <si>
    <t>3. Procedimiento para el analisisi del indicio anual de deterioro de las propiedades planta y equipo.</t>
  </si>
  <si>
    <t>Oficina Asesora Juridica/Con el apoyo de la oficina Asesora de planeaciòn y la Subdirecciòn Administrativa y Financiera: cada una de acuerdo a su competencia.</t>
  </si>
  <si>
    <t>Subdirecciòn Administrativa y Financiera/ Apoyo a la oficina asesora de planeaciòn</t>
  </si>
  <si>
    <t xml:space="preserve">Se  realizara seguimiento el la auditoria del proceso de tramites de la vigencia 2024, se solicitara infromacion a la oficina asesora de planeacion .                                                                                                    2. Cerrada : correo electroncio  recibido por el area de planeaciòn de fecha 18 de Octubre de 2022,  en donde se evidencia el diligenciamiento del  plan de acciòn  en el formato de PRODUCTO NO CONFORME.
</t>
  </si>
  <si>
    <t>Contrato No. IMC014-2022 SERVIENTREGA  S.A. Nit:860512330 El documento del folio 248 que corresponde a la orden de pago No. 01 002380 de Dic212022, informe de supervisiòn No.4 que va del 30 de Noviembre al 12 de Diciembre , con fecha de supervisiòn Diciembre 21 de 2022, donde se realiza pago por valor de $413000 de acuerdo a las cuatro certificaciones de supervisiòn observadas, la ejecucuòn del contrato se realizo por un valor de $3.952.500 quedando un saldo a favor del instituto de $6.517.500,contando que el valor toatlñ del mismo es de $10.470.000 IVA incluido, se requiere explicar el estado actual de este contrato que justifique el saldo pedndiente de $6.517.500.</t>
  </si>
  <si>
    <t>Falta de control, segumiento y revisiòn en las actuaciones contractuales e implementaciòn de procesoso y procedimientos administrativos, falta de control por parte de los supervisores.</t>
  </si>
  <si>
    <t>Contrato No. IMC-014-2022se adelanto el ramite de liquidaciòn del contrato , el cual a la fecha se ecuentra en firmas , se adjunto liquidaciòn lista para la firma</t>
  </si>
  <si>
    <t>Acta de Liquidaciòn firmada e incluida en el  expediente</t>
  </si>
  <si>
    <t xml:space="preserve"> El area de contrataciòn envio correo electronico de fecha 29 de Julio/24, solicitando la liquidaciòn del contrato.</t>
  </si>
  <si>
    <r>
      <rPr>
        <b/>
        <sz val="8"/>
        <rFont val="Calibri"/>
        <family val="2"/>
        <scheme val="minor"/>
      </rPr>
      <t xml:space="preserve">Contrato No. CM001-2022, </t>
    </r>
    <r>
      <rPr>
        <sz val="8"/>
        <rFont val="Calibri"/>
        <family val="2"/>
        <scheme val="minor"/>
      </rPr>
      <t>CONSORCIO MT 2022 Desde el area de contratacion se solicitara el supervisor del contrato , conmine al contratista para que realice el pago de las estampillas departamentales y distritales.                                                                                                                                                            6</t>
    </r>
    <r>
      <rPr>
        <b/>
        <sz val="8"/>
        <rFont val="Calibri"/>
        <family val="2"/>
        <scheme val="minor"/>
      </rPr>
      <t>) Contrato No. LP-003– 2022</t>
    </r>
    <r>
      <rPr>
        <sz val="8"/>
        <rFont val="Calibri"/>
        <family val="2"/>
        <scheme val="minor"/>
      </rPr>
      <t xml:space="preserve">, CONSORCIO SAN MIGUEL Nit: 901.656.095- 3. Dicho contrato se encuentra en proceso de incumplimiento y a la fecha no se sabe el valor final del contrato y por ende no se puede establecer el valor total a pagar por estampillas.                                       </t>
    </r>
  </si>
  <si>
    <t>ABIERTA Actividad B</t>
  </si>
  <si>
    <t xml:space="preserve">Para la vigencia 2023 Y 2024, se proyectaron nuevas metas de acuerdo a las necesidades del proceso de gestión documental.Se aprobo el Plan Institucional de Archivo (PINAR 2024) el dìa 29 de Enero de 2024, segùn acta No. 002 del comite Gestiòn y Desempeño
</t>
  </si>
  <si>
    <t xml:space="preserve">Actualizar el  PETI:
1.  Procedimiento y formato para el análisis e identificación de necesidades internas y externas de TI, que permitan satisfacer a la ciudadanía.
2. Caracterización de los grupos de interés internos y externos.
3. Conformar el Comité que avale tales iniciativas de TENOLOGIA y que presente al comité de Gestión y Desempeño los asuntos en TII. Definir en la conformación del comité, los miembros y sus funciones.
4. Formulación de proyectos de Iniciativas PETI. 
</t>
  </si>
  <si>
    <t>1. Se incluye en la actualizaciòn del PETI.                                                               2. Aprobaciòn y publicaciòn del plan de aseguramiento de calidad de la informaciòn por el comitè de gestiòn y desempeño.</t>
  </si>
  <si>
    <t>elaborar un formato para el registro de los servicios de tecnologia prestado a los funcionarios</t>
  </si>
  <si>
    <t xml:space="preserve">Capacitar al profesional universitario en:                                                                                         a. Ssitemas en ORFEO y npoliticas de ciber seguridad.                                                                             b. Modificaciòn y seguimiento de indicadores de TI </t>
  </si>
  <si>
    <t xml:space="preserve"> Elaborar plan de auditoria de seguridad de la informaciòn, y el plan de mejora de la auditoria de la seguridad de la informaciòn</t>
  </si>
  <si>
    <t>1. Politica de gobierno digital, actualizar la matriz de activos de la informaciòn.                                                 2, Asignar un responsable de la seguridad digital y de la seguridad de la informaciòn,                                             3, Elaboraciòn del procedimiento y formato para el control de los activos del instituto.</t>
  </si>
  <si>
    <t>Gestión Documental</t>
  </si>
  <si>
    <t>Auditoria al proceso de seguridad vial</t>
  </si>
  <si>
    <r>
      <rPr>
        <b/>
        <sz val="8"/>
        <rFont val="Calibri"/>
        <family val="2"/>
        <scheme val="minor"/>
      </rPr>
      <t>1, Agosto 28 de 2024:</t>
    </r>
    <r>
      <rPr>
        <sz val="8"/>
        <rFont val="Calibri"/>
        <family val="2"/>
        <scheme val="minor"/>
      </rPr>
      <t xml:space="preserve"> En reunión conjunta de comité de gestión y desempeño y de control interno, realizado el 28 de agosto, se acordó el ajuste de los manuales de PQRSD, y del grupo de atención al ciudadano. La oficina de Control Interno participa con vos pero sin voto en estas actualizaciones. Evidencia </t>
    </r>
    <r>
      <rPr>
        <b/>
        <sz val="8"/>
        <rFont val="Calibri"/>
        <family val="2"/>
        <scheme val="minor"/>
      </rPr>
      <t>Acta de reunion de comite MIPG</t>
    </r>
  </si>
  <si>
    <t xml:space="preserve">Avance ( seguimiento vigencia anterior) </t>
  </si>
  <si>
    <t xml:space="preserve">Auditoria al control interno contable Vigencia 2021 </t>
  </si>
  <si>
    <t xml:space="preserve">Noviembre 15-diciembre 28/2022 </t>
  </si>
  <si>
    <t>Cumplimiento de las actividades de mejoramiento planteadas, asì mismo la conformacion de expedientes contractuales completos</t>
  </si>
  <si>
    <t xml:space="preserve">Auditoría de trámites (Octubre a Diciembre de la vigencia 2021, y la vigencia del 2022 desde enero hasta abril) </t>
  </si>
  <si>
    <t>Auditoria al Proceso de Devoluciones</t>
  </si>
  <si>
    <t>Auidtria al Proceso de Tramites</t>
  </si>
  <si>
    <t>Documentos que acrediten el pago de las estampillas de los contratos objeto de revision</t>
  </si>
  <si>
    <r>
      <rPr>
        <b/>
        <sz val="8"/>
        <rFont val="Calibri"/>
        <family val="2"/>
        <scheme val="minor"/>
      </rPr>
      <t>Actividad A</t>
    </r>
    <r>
      <rPr>
        <sz val="8"/>
        <rFont val="Calibri"/>
        <family val="2"/>
        <scheme val="minor"/>
      </rPr>
      <t xml:space="preserve">. Cerrada: Contrato No. CM001-2022 Contratista pasó cuenta de cobro en  Diciembre 29 del 2023, se relaciona el pago de los impuestos departamentales, no se adjunta, no se relaciona ni se adjunta el pago de las estampillas distritales, la entidad firma acta de liquidación del contrato con fecha de Diciembre 26 de 2023, firmada por el supervisor del contrato y Subdirector operativo, la directora de entidad, Susana Cadavid y Gilberto Martínez Arguelles, representante legal de Consorcio MT 2022 Atlántico.
</t>
    </r>
    <r>
      <rPr>
        <b/>
        <sz val="8"/>
        <rFont val="Calibri"/>
        <family val="2"/>
        <scheme val="minor"/>
      </rPr>
      <t xml:space="preserve">B)Queda pendiente </t>
    </r>
    <r>
      <rPr>
        <sz val="8"/>
        <rFont val="Calibri"/>
        <family val="2"/>
        <scheme val="minor"/>
      </rPr>
      <t xml:space="preserve"> 6) Contrato No. LP-003– 2022, CONSORCIO SAN MIGUEL Nit: 901.656.095- 3. Dicho contrato se encuentra en proceso de incumplimiento y a la fecha no se sabe el valor final del contrato y por ende no se puede establecer el valor total a pagar por estampillas.                    </t>
    </r>
  </si>
  <si>
    <r>
      <rPr>
        <b/>
        <sz val="8"/>
        <rFont val="Calibri"/>
        <family val="2"/>
        <scheme val="minor"/>
      </rPr>
      <t xml:space="preserve">1. Actividad B Abierta: </t>
    </r>
    <r>
      <rPr>
        <sz val="8"/>
        <rFont val="Calibri"/>
        <family val="2"/>
        <scheme val="minor"/>
      </rPr>
      <t>sSe adjunta como evidencia correo enviado por la oficina de contratación con fecha 29 de noviembre de 2023 al anterior Subdirector de seguridad vial Javier Visbal ( supervisor del contrato) , donde se le solicita que le exija al contratista que se realice  el pago de los impuestos Departamentales y distritales, así mismo, se adjunta correo enviado por la oficina de contratación a la oficina de control interno , acerca de una contestación a la  Secretaria de Hacienda en lo relacionado al contrato LP-003-2022.</t>
    </r>
  </si>
  <si>
    <t>La oficina de contratación envió correo electrónico de fecha 29 de Julio/24 al contratista solicitando la liquidación del contrato. Se adjunta como evidencia copia del correo.</t>
  </si>
  <si>
    <t xml:space="preserve">1. No se ha aportado la política de gestión documental 
2. Se  vinculó un profesional en archivística, el cual está al frente de la organización y manejo del área.
3. No se ha aportado el diagnóstico integral del archivo 
4. No se ha aportado el procedimiento para llevar a aprobación del Comité de Gestión y Desempeño todas las decisiones y aprobaciones en temas de archivo.
5. Se diseño 
6. Se diseño 
7. Se realizo
8. Se realizo
9. Se creó el formato, GDO-F20  Cuadro de Clasificación Documental y se encuentran publicadas en el siguiente enlace : https://transito.transitodelatlantico.gov.co:5443/wp-content/uploads/2021/PROCESOS%20DE%20APOYO/GESTION%20DOCUMENTAL/Formatos/GDO-F20%20CUADRO%20DE%20CLASIFICACI%c3%93N%20DOCUMENTAL.xlsx
Las Tablas de Retención Documental actualmente  se encuentran publicadas en la página web del instituto y pueden ser consultadas en los siguientes enlaces:
 https://transitodelatlantico.gov.co/transparencia-y-acceso-a-la-informacion-publica/
https://drive.google.com/drive/folders/1iSBijefgQ6sD3-ctb9SpdfTYNwTVAY3k.
</t>
  </si>
  <si>
    <t xml:space="preserve">1. No se ha aportado la política de gestión documental 
4. No se ha aportado el procedimiento para llevar a aprobación del Comité de Gestión y Desempeño todas las decisiones y aprobaciones en temas de archivo.
</t>
  </si>
  <si>
    <t xml:space="preserve">Queda pendiente:
f) Un modelo de requisitos para la gestión de documentos electrónicos
 g) Los bancos terminológicos de tipos, series y sub-series documentales: No se ha definido.
i) Tablas de Control de Acceso para el establecimiento de categorías adecuadas de derechos y restricciones de acceso y seguridad aplicables a los documentos:
</t>
  </si>
  <si>
    <r>
      <t xml:space="preserve">A. Se actualizo el catálogo de la infraestructura tecnológica. Observación CERRADA. Evidencia : catalogo actualizado y publicado en la intranet de la entidad https://transito.transitodelatlantico.gov.co:5443/wp-content/uploads/2021/PROCESOS%20DE%20APOYO/RECURSOS%20E%20INFRAESTRUCTURA%20TIC%c2%b4S/GTI-MA02%20Manual%20de%20Catalogo%20Sistemas%20de%20Informacion.pdf.
B. Está pendiente de aprobación en el comité de gestión y desempeño, fue enviado a la oficina de planeación el plan aseguramiento de la calidad de sistemas de información. Observación: </t>
    </r>
    <r>
      <rPr>
        <b/>
        <sz val="8"/>
        <rFont val="Calibri"/>
        <family val="2"/>
        <scheme val="minor"/>
      </rPr>
      <t>ABIERTA</t>
    </r>
    <r>
      <rPr>
        <sz val="8"/>
        <rFont val="Calibri"/>
        <family val="2"/>
        <scheme val="minor"/>
      </rPr>
      <t xml:space="preserve">
.C y D. Se elaboraron los controles de seguridad que se encuentran en la política de seguridad de la información estos se están implementando y realizando infografías para comunicárselos a los funcionarios. Observación: Cerrada. Evidencia: Plan de Tratamiento de Riesgos y de seguridad TIC, Cargado en la página web de la entidad y el  MANUAL DEL SISTEMA DE GESTIÓN DE SEGURIDAD Y PRIVACIDAD DE LA INFORMACIÓN, publicados ambos documentos en la página web e intranet respectivamente :https://transitodelatlantico.gov.co/wp-content/uploads/2024/01/Ver.-2024-PLAN-TRATAMIENTO-DE-RIESGO-DE-LA-INFORMACION.pdf.https://transito.transitodelatlantico.gov.co:5443/wp-content/uploads/2021/PROCESOS%20DE%20APOYO/RECURSOS%20E%20INFRAESTRUCTURA%20TIC%c2%b4S/GTI-MA01%20Manual%20de%20Pol%c3%adticas%20de%20Seguridad%20de%20Tr%c3%a1nsito%20del%20Atlantico.pdf. 
E. Se están realizando las respectivas comunicaciones a través de infografías para seguir implementando los controles que se van agregando, todo esto se realiza con los líderes de procesos. Observación: Cerrada. Evidencias: Monitoreo a la gestión del Riesgo, efectuados por la oficina de planeación cada trimestre. .
F. Se han implementado los posibles controles a la matriz de riesgo. Observación: Cerrada. Evidencias: Matriz Integral de Riesgos para la vigencia 2023, la cual está bajo responsabilidad de consolidación y monitoreo de la oficina asesora de planeación</t>
    </r>
  </si>
  <si>
    <t xml:space="preserve">Según acta de fecha 12 de septiembre, entre la oficina de control interno y el profesional universitario de sistemas, se reformulo el plan de mejora, ajustando las acciones de mejora de esta observación, las cuales quedan así: 
1. Se incluye en la actualización del PETI. Se elimina esta actividad del Plan de mejora.
2.  Aprobación y publicación del plan de aseguramiento de calidad del sistema de   información por el comité de gestión y desempeño, pasa a ser la acción el número 4 del nuevo plan, ya que no se evidencio la elaboración y aprobación del mismo
</t>
  </si>
  <si>
    <t xml:space="preserve">Según acta de fecha 12 de septiembre, entre la oficina de control interno y el profesional universitario de sistemas, se presentó el siguiente avance: 
Se elaboró el formato SOLICITUD DE SOPORTE TÉCNICO Y TECNOLOGIA DE LA INFORMACIÓN Código: GTI –F05. Actividad queda cerrada. Se adjunta evidencia 
</t>
  </si>
  <si>
    <t>formato SOLICITUD DE SOPORTE TÉCNICO Y TECNOLOGIA DE LA INFORMACIÓN Código: GTI –F05</t>
  </si>
  <si>
    <r>
      <t xml:space="preserve">En reunion entre la oficina de control interno y el profesional de sistemas se acordo que la accion pendiente : </t>
    </r>
    <r>
      <rPr>
        <i/>
        <sz val="8"/>
        <rFont val="Calibri"/>
        <family val="2"/>
        <scheme val="minor"/>
      </rPr>
      <t>Aprobación del plan de aseguramiento de la calidad de sistema de información por el comité de gestión y desempeñ</t>
    </r>
    <r>
      <rPr>
        <sz val="8"/>
        <rFont val="Calibri"/>
        <family val="2"/>
        <scheme val="minor"/>
      </rPr>
      <t>o, es equivalente a la acción pendiente en la actividad Número 4 del nuevo plan. Repetida, se excluye del plan.</t>
    </r>
  </si>
  <si>
    <t>Según acta de fecha 12 de septiembre, entre la oficina de control interno y el profesional universitario de sistemas, se acordó: que esta acción se elimina, se excluye del plan, ya que La entidad no tiene el diagnostico actual para la implementación de la tecnología IPV6, La entidad no tiene los recursos para incursionar en este tipo de tecnología y la que poseemos actualmente (IPV4) cubre las necesidades de la institución.</t>
  </si>
  <si>
    <t xml:space="preserve">Según acta de fecha 12 de septiembre, entre la oficina de control interno y el profesional universitario de sistemas, se reformulo el plan de mejora, ajustando las acciones de mejora de esta observación, las cuales quedan así: 
B) Caracterización de los grupos de valor: esta acción no corresponde al área de sistemas. Se excluye del plan, se elimina.
C) Realizar capacitación en TI. Esta actividad se cambió por Capacitar al profesional universitario en: Sistemas en ORFEO, y Políticas de ciber seguridad. Al respecto Se realizó charla a todo el personal: sensibilización Phishing Jueves, 12 de septiembre · 15:00 – 16:00. Se adjunta evidencia de invitación a capacitación, correo electrónico emitida por el profesional del área de sistemas.
Quedo pendiente la capacitación en ORFEO.
F. Realizar seguimiento de indicadores: Se definieron los indicares y riegos de TI en el mes de Julio, matriz de Riesgos actualizada para la vigencia 2024:
1. Back up realizados: Número de backup realizados/N° de backup programados
2. Porcentaje de disponibilidad del servicio: Minutos de interrupciones al mes/minutos mensuales del servicio*100
3. Cumplimiento del plan de mantenimiento: Mantenimientos preventivos realizados anualmente /Mantenimientos programados anualmente.
4. Programación de compras tecnológicas: Cantidad anual de insumos tecnológicos adquiridos/Cantidad anual de insumos tecnológicos presupuestados*100.
5. Back up mensual por cada serividor / Back up mensual programado*100
Por lo tanto esta acción queda cerrada.
</t>
  </si>
  <si>
    <t xml:space="preserve">Elaboración plan de auditoria de seguridad de la información, y el plan de mejora de la auditoria de la seguridad de la información. Actividad cerrada.
Mediante Contrato Directo No. 102, Contratista IVAALTECH S.A.S COLOMBIA, NIT. 901712629, se contrató el proceso de auditoria cuyo objeto es :  PRESTACION DE SERVICIOS DE APOYO A LA GESTION DE LA OFICINA ASESORA DE PLANEACION EN LA EVALUACIÓN DEL ESTADO ACTUAL DE LA CIBERSEGURIDAD, DE LOS CONTROLES DE ACCESO Y LA CONSISTENCIA DE LA INFORMACIÓN DE PAGOS DE LA PLATAFORMA DE TRAMITES DE LA ENTIDAD, con un plazo de ejecución de  Inicio en Agosto 1 de 2024 y finalización , Octubre 31 de 2024.
la propuesta del trabajo de auditoria tiene como objetivo:  Prestar el servicio de realización de pruebas de ethical hacking e ingeniería social sobre los activos de información identificados, charla de concientización sobre phishing ”, evaluación del estado actual del control de acceso al software Qxtransito y la consistencia de la consistencia de la información del estado de cuenta vs pagos registrados en la base de datos del software Qxtransito, con el objetivo de identificar las vulnerabilidades y debilidades existentes con miras a que el CLIENTE implemente un plan de mejora.
Actualmente se encuentra el trabajo en ejecución, y uno de los objetivo consiste en evaluar la conformidad de la gestión de los derechos de acceso al aplicativo Qxtransito con lo establecido en: 
❖ El Manual del Sistema de Gestión de seguridad y privacidad de la información del Instituto 
❖ La norma ISO 27002:2022 específicamente en los controles 5.15 Control de acceso, 5.16 Gestión de Identidad, 5.17 Información de autenticación, 5.18 Derechos de acceso, 8.5 Autenticación de seguridad y 8.13 Restricción del acceso a la información de la norma ISO 27002:2022. Lo que permitirá identificar si los funcionarios y colaboradores del Instituto tienen acceso a consultar, registrar o actualizar la información gestionada a través del software Qxtransito acorde a su cargo y responsabilidades asignadas.
Se ajunta como evidencia pantallazo del contrato publicado en  SECOP II y Propuesta del Contratista..
</t>
  </si>
  <si>
    <t>Contrato Directo No. 102, Contratista IVAALTECH S.A.S COLOMBIA, NIT. 901712629</t>
  </si>
  <si>
    <t>Esta acción se cierra ya que al no existir un informe de auditoría al MSPI, no hay un plan que elaborar. Se cierra ya que aún no se tiene el informe del resultado de la auditoria que se viene ejecutando. Así mismo la oficina de control interno, estará al tanto de este resultado y de la obligación de formulación del plan y su ejecución de acuerdo a los plazos establecidos. No se deja abierta una observación, ya que no existe la certeza de los resultados de la misma.</t>
  </si>
  <si>
    <t xml:space="preserve">Según acta de fecha 12 de septiembre, entre la oficina de control interno y el profesional universitario de sistemas, se reformulo el plan de mejora, ajustando las acciones de mejora de esta observación, las cuales quedan así: 
1. Política de gobierno digital, actualizar la matriz de activos de la información. No se ha actualizado la matriz de activos de la información, de acuerdo a los sistemas actuales y demás información que se produce, esta actividad se cierra en este punto, ya que queda pendiente en la actividad 5 de la observación No. 6 (anterior plan).
2. Asignar run responsable de la seguridad digital y de la seguridad de la información. Asignar run responsable de la seguridad digital y de la seguridad de la información. Acción Cerrada. Para la entidad no aplica porque dentro de la planta se cuenta solo con un ingeniero de sistemas que asume los dos cargos. 
3. Acción Cerrada. Elaboración del procedimiento y formato para el control de los activos del instituto. Esta actividad está sujeta al inventario de la entidad, por lo tano corresponde al área administrativa, y no la área de sistemas, ya que corresponde a la asignación de bienes a cada funcionario y al control de salida de los mismos, como por ejemplo los Computadores Portátiles
</t>
  </si>
  <si>
    <t xml:space="preserve">Se realizó Reunión el 15 de julio de 2024 entre el líder de programa y la oficina de control interno para llevar a cabo seguimiento a las acciones pendientes, donde el Doctor Aparicio manifiesta que esta observación no es pertinente teniendo en cuenta que la información de los tramites se encuentran en la plataforma SUIT y que se actualiza cada año, no se hace necesario   elaboración de la cartilla. 
La oficina de control interno, efectivamente comprobó que la plataforma SUIT esta toda la información al respecto y actualizada, la cual se puede consultar en el siguiente enlace: https://transitodelatlantico.gov.co/manual-de-tramites-y-servicios/
</t>
  </si>
  <si>
    <t xml:space="preserve">Se realizó Reunión el 15 de julio de 2024 entre el líder de programa y la oficina de control interno para llevar a cabo seguimiento a las acciones pendientes, donde el Doctor Aparicio manifiesta:
Se tomarán las acciones necesarias para validar los requisitos del trámite de acuerdo a la ley y a los controles establecidos en el proceso, para garantizar que el trámite se realice de acuerdo a la reglamentación y genere confianza tanto a la administración como al usuario, y se eviten posibles actos de corrupción y que no se vuelvan a presentar estas observaciones, para ello se revisará y ajustará los mecanismos de control existentes y las responsabilidades asignadas las cuales serán incluidos en la matriz de riesgos del proceso, así como también, los documentos de cada trámite se remitirán diariamente al archivo central ubicado en la sede de Soledad.   
De acuerdo a lo anterior la oficina de control interno da por cerrada la observación, ya que se han realizado revisiones en la auditoria de la vigencia 2024 y se observa la ejecución de los controles.  
</t>
  </si>
  <si>
    <t xml:space="preserve">El día 24 de agosto y 13 de noviembre de 2024 se realizó reunión de comité de sostenibilidad contable en donde quedo como compromisos la obtención de información y análisis de la misma, para la toma de decisiones de la depuración de la cartera. La Jefe Jurídica quedo en obtenerla información de parte de los operadores externos, la cual debe estar acompañada del respectivo análisis y sugerencias de la decisión de depuración. Como evidencia de lo anterior se adjuntan las actas No. 1 y 2 del comité financiero.  </t>
  </si>
  <si>
    <t xml:space="preserve">El día 24 de agosto y 13 de noviembre de 2024 se realizó reunión de comité de sostenibilidad contable en donde quedo como compromiso el tratamiento contable de activos obsoletos del ITA, se informó en el mismo que se realizo inventario de los bienes de la entidad, para la posterior toma de decisiones y actualización de las propiedades planta y equipos. Así mismo se estableció el compromiso: En el año 2025 SE contratara una entidad que realice el deterioro de las propiedades planta y equipo del Instituto de Tránsito del Atlántico. Como evidencia de lo anterior se adjuntan las actas No. 1  y 2 del comité financiero.  </t>
  </si>
  <si>
    <t>ELIMINADA</t>
  </si>
  <si>
    <t>Auditoria Contrataciòn Enero-Junio de 2024</t>
  </si>
  <si>
    <t>02 de Septiembre a 15 de Noviembre de 2024</t>
  </si>
  <si>
    <t xml:space="preserve">1. Contrato No.OC-125193 sin liquidar.
</t>
  </si>
  <si>
    <t xml:space="preserve">
2. Contrato No.OC-125593 sin liquidar y sin la evidencia de la ejecución y demás soportes.
</t>
  </si>
  <si>
    <t xml:space="preserve">Acta de liquidación firmada.
</t>
  </si>
  <si>
    <t xml:space="preserve">Completitud de documentos. </t>
  </si>
  <si>
    <t>Acta de liquidación firmada</t>
  </si>
  <si>
    <t>Acta de supervisión y demás documentos</t>
  </si>
  <si>
    <t xml:space="preserve">Dra. Cynthia Mercado- Prof. Esp. Contratación. </t>
  </si>
  <si>
    <t>Dra. Alix Arrieta- Jefe Oficina de Planeación- Sistemas</t>
  </si>
  <si>
    <t>3. CD-052-2024, Diferencias entre el expediente electrónico y el expediente físico.</t>
  </si>
  <si>
    <t>4. CD-056-2024, Diferencias entre el expediente electrónico y el expediente físico.</t>
  </si>
  <si>
    <t>5. CD-063-2024, Diferencias entre el expediente electrónico y el expediente físico.</t>
  </si>
  <si>
    <t>6. CD-085-2024, Diferencias entre el expediente electrónico y el expediente físico.</t>
  </si>
  <si>
    <t>En el expediente físico la ejecución del contrato consta de 5 Informes de Supervisión, pagados todos. En el proceso cargado e SECOP II.  En la ejecución del contrato, se observan cargados 4 informes de supervisión y 2 de ellos se encuentran en estado rechazado. Según el Balance de pagos en SECOP II este proceso tiene un valor pendiente de ejecución de $22.500.000.</t>
  </si>
  <si>
    <t>Se evidencia que el contratista ha presentado y le han cancelado 4 de estos informes o recibidos a satisfacción y según el Balance de pagos en SECOP II este proceso tiene un valor pendiente de ejecución de $ 176.120.000, es decir la totalidad del contrato.</t>
  </si>
  <si>
    <t>Evidenciar la presentación de informes de supervisión.</t>
  </si>
  <si>
    <t>Según el Balance de pagos en SECOP II este proceso tiene un valor pendiente de ejecución de $ 180.000.000, es decir la totalidad del contrato.</t>
  </si>
  <si>
    <t>Información cargada al Secop II por el Supervisor</t>
  </si>
  <si>
    <t>Completitud de documentos</t>
  </si>
  <si>
    <t>Dra. María Chimas- Jefe Oficina Jurídica.</t>
  </si>
  <si>
    <t>Dr. Jairo Hernández- Subdirector Administrativo y Financiero.</t>
  </si>
  <si>
    <t xml:space="preserve">Falta de programación para la liquidación de los contratos.                                       </t>
  </si>
  <si>
    <t>Falta de programación para la liquidación de los contratos y falta de revisión de las fechas de los actos y documentos, falta de revisión del supervisor.</t>
  </si>
  <si>
    <t xml:space="preserve">                                                                                                                                                                                                         Falta de revisión y cumplimiento de las obligaciones del supervisor y falta de organización efectiva del proceso de gestión documental de los expedientes contractuales. </t>
  </si>
  <si>
    <t>24 deMayo de 2024 a 05 de Septiembre de 2024</t>
  </si>
  <si>
    <t>Auditoria al proceso de tràmites</t>
  </si>
  <si>
    <t>1. Ajustar el procedimiento atención de trámites generales del RNA, RNRYS Y RNMA CÓDIGO: RGT-P01 VERSIÓN: 10, ya que contiene actividades que se ejecutan de forma distinta a la realidad en referencia a varios formatos que no se utilizan.</t>
  </si>
  <si>
    <t>Controles no documentados, No divulgados</t>
  </si>
  <si>
    <t xml:space="preserve">Documentar las actividades de mejora </t>
  </si>
  <si>
    <t>se realizara revisiòn de las actividades del procedimiento mencionado. Por lo que se debe dejar plasmado las acciones para el ajuste del mismo y el ajuste a la realidad, ya que los formatos que en este se solicitan, no se estan usando.</t>
  </si>
  <si>
    <t>Procedimientos actualizados con las actividades relacionadas; politicas documentales y divulgadas.</t>
  </si>
  <si>
    <t>Coordinador Sede de Baranoa (Líder de Programa) - Registro de Trámites . Jefe Oficina Asesora de Planeaciòn.</t>
  </si>
  <si>
    <t xml:space="preserve">I) . Agosto 28 de 2024, en comité No.5 de Gestion y Desempeño, se presento plan de accion de la Dependencia de gestion, documental y en la actividad 1, se programa para octubre de 2024, el diagnostico integral del Archivo.Evidencia : Plan de Accion .
II9 En octubre 23 de 2024, Se recibe respuesta de la Funcionaria a cargo del Archivo central en donde manifiesta lo siguiente y la oficina de control interno le responde al respecto:  
3. Política de Gestión Documental:
La Política de Gestión Documental se proyecta realizar en la siguiente anualidad, Considerando las observaciones del seguimiento realizado, las recomendaciones del FURAG 2023 y los resultados del diagnóstico de archivo. Se realizará antes de finalizar la vigencia 2025.
Respuesta Oficina de Control interno: Se necesita establecer la fecha exacta, teniendo en cuenta que los seguimientos a los planes de mejoras se basan en fechas precisas y no en estimaciones. Por lo anterior le solicito establecer una fecha para la ejecución de esta actividad, ya que se debe modificar el plazo en el plan de mejora.                                                 
Con el argumento anterior continua pendiente esta actividad hasta tanto no se establezca una fecha exacta para su ejecución.                                                                                                                                                                                                                                                                                         
4. Procedimientos para llevar aprobación del comité: Posterior a la última reunión realizada con el área de Planeación y a los últimos seguimientos de medición de riesgos se están elaborando 5 procedimientos y actualizando 2 relacionados al proceso de Gestión Documental.  Los procedimientos que están siendo elaborados son:            
*Procedimiento para la conformación y organización de expedientes
*Procedimiento para la búsqueda de expedientes.     
*Procedimiento para el ingreso de nuevos expedientes al archivo.       
*Procedimiento para la reconstrucción de expedientes.
*Procedimiento para las transferencias documentales primarias. 
Los procedimientos que están siendo actualizados son:
* Procedimiento de consulta y préstamo de expedientes (GDO-P10)2. 
*Procedimiento archivo de expedientes (GDO-P12) Se enviarán a revisión en el mes de noviembre junto a los formatos correspondientes a utilizar dentro de cada procedimiento.                                                                                   
Respuesta Oficina de Control interno: Dado que para este mes de noviembre se enviaran los procedimientos mencionados se dejara con plazo de ejecución esta acción para el 30 de noviembre del 2024, por lo que se actualizara la fecha en el plan de mejora.                                                                                                                                                                                                                        Continúa abierta esta observación                                                                                                                                                                                                                                                                                   
</t>
  </si>
  <si>
    <r>
      <rPr>
        <b/>
        <sz val="8"/>
        <rFont val="Calibri"/>
        <family val="2"/>
        <scheme val="minor"/>
      </rPr>
      <t>Agosto 28 de 2024,</t>
    </r>
    <r>
      <rPr>
        <sz val="8"/>
        <rFont val="Calibri"/>
        <family val="2"/>
        <scheme val="minor"/>
      </rPr>
      <t xml:space="preserve"> en comité No.5 de Gestion y Desempeño, se presento plan de accion de la Dependencia de gestion, documental y en la actividad 1, se programa para octubre de 2024, el diagnostico integral del Archivo.Evidencia : Plan de Accion .
</t>
    </r>
  </si>
  <si>
    <t xml:space="preserve">En octubre 23 de 2024, Se recibe respuesta de la Funcionaria a cargo del Archivo central en donde manifiesta lo siguiente y la oficina de control interno le responde al respecto: 
5. Modelo de requisitos para la gestión de documentos electrónicos MOREQ: La proyección para la elaboración e implementación de este instrumento archivístico es a largo plazo. Actualmente el sistema de Gestión Documental de la entidad está en proceso de fortalecimiento, y se ha priorizado organizar nuestro acervo físico, erradicar los fondos acumulados existentes, actualizar las TRD, entre otras actividades.
Respuesta Oficina de Control interno: Dado que esta observación es un proyecto a largo plazo se elimina del plan (Reformulación del plan), ya que para la entidad es prioridad organizar correctamente la documentación física que se ha producido a lo largo de los años en la entidad y que no han sido gestionados adecuadamente por la ausencia de políticas. La implementación de este instrumento archivístico y de otros será objeto de seguimiento en una próxima auditoria al avance de la gestión documental.  Se Elimina esta actividad del plan.         
6. Banco Terminológico de tipos, series y subseries. Respuesta Oficina de Control interno: Dado que esta observación es un proyecto a mediano plazo, se elimina del plan (Reformulación del plan), ya que a la implementación de este instrumento archivístico depende de una serie de aspectos previos, los cuales se proyecta realizar antes de la vigencia 2026 y la  oficina de control interno contempla la posibilidad de un nuevo trabajo de seguimiento para la próxima vigencia, en la cual se planea inspeccionar todas estas actividades preliminares que permitan iniciar con este requisito y los demás que están pensados a largo plazo. Se Elimina esta actividad del Plan.
7. Tablas de control de acceso, categorías de derechos y restricciones de acceso y seguridad:
Estos Instrumentos archivísticos deben atravesar una fase de diagnóstico previo a su elaboración. Una vez sean convalidadas e implementadas las TRD, el CCD y el listado de series y subseries se dará inicio al diagnóstico, revisión y presentación al comité de Gestión y Desempeño. La ejecución de estas actividades se proyecta a mediano plazo antes de finalizar la vigencia 2026. 
Respuesta Oficina de Control interno: Dado que esta observación es un proyecto a mediano plazo, se elimina del plan (Reformulación del plan), ya que a la implementación de este instrumento archivístico depende de una serie de aspectos previos, los cuales se proyecta realizar antes de la vigencia 2026 y la  oficina de control interno contempla la posibilidad de un nuevo trabajo de seguimiento para la próxima vigencia, en la cual se planea inspeccionar todas estas actividades preliminares que permitan iniciar con este requisito y los demás que están pensados a largo plazo.                                                                                                                           Se Elimina esta Actividad del plan   
</t>
  </si>
  <si>
    <t xml:space="preserve">La Observacion quedo eliminada por cuanto  las tres acciones  son proyectos a mediano y largo plazo.
5. Modelo de requisitos para la gestión de documentos electrónicos MOREQ: 
Se Elimina esta actividad del plan.         
6. Banco Terminológico de tipos, series y subseries : Se Elimina esta actividad del Plan: Se Elimina esta Actividad del plan   
7. Tablas de control de acceso, categorías de derechos y restricciones de acceso y seguridad: Se Elimina esta Actividad del plan   
</t>
  </si>
  <si>
    <t xml:space="preserve">1. Las acciones siguen abiertas, se le coloco nuevo plazo hasta diciembre 31 al diagnóstico integral del Archivo. 
</t>
  </si>
  <si>
    <t>3. Se comenzo al elaboracion de los seguimientos e informes trimestrales, falta la documentacion de esta activdiad en el procedimiento del tramite de las PQRSD</t>
  </si>
  <si>
    <r>
      <rPr>
        <b/>
        <sz val="8"/>
        <rFont val="Calibri"/>
        <family val="2"/>
        <scheme val="minor"/>
      </rPr>
      <t xml:space="preserve">Septiembre 11 y Octubre 23 de 2024, se envio oficios de seguimiento. </t>
    </r>
    <r>
      <rPr>
        <sz val="8"/>
        <rFont val="Calibri"/>
        <family val="2"/>
        <scheme val="minor"/>
      </rPr>
      <t xml:space="preserve">
En octubre 23 de 2024, Se recibe respuesta de la Funcionaria a cargo del Archivo central en donde manifiesta lo siguiente y la oficina de control interno le responde al respecto:  
3. Política de Gestión Documental:
La Política de Gestión Documental se proyecta realizar en la siguiente anualidad. Considerando las observaciones del seguimiento realizado, las recomendaciones del FURAG 2023 y los resultados del diagnóstico de archivo. Se realizará antes de finalizar la vigencia 2025.
Respuesta Oficina de Control interno: Se necesita establecer la fecha exacta, teniendo en cuenta que los seguimientos a los planes de mejoras se basan en fechas precisas y no en estimaciones. Por lo anterior le solicito establecer una fecha para la ejecución de esta actividad, ya que se debe modificar el plazo en el plan de mejora.                                                 
Con el argumento anterior continua pendiente esta actividad hasta tanto no se establezca una fecha exacta para su ejecución.                                                                                                                                                                                                                                                                                         </t>
    </r>
  </si>
  <si>
    <r>
      <rPr>
        <b/>
        <sz val="8"/>
        <rFont val="Calibri"/>
        <family val="2"/>
      </rPr>
      <t xml:space="preserve">1.Agosto 31 de 2024:  </t>
    </r>
    <r>
      <rPr>
        <sz val="8"/>
        <rFont val="Calibri"/>
        <family val="2"/>
      </rPr>
      <t xml:space="preserve">Se solicitó al subdirector de seguridad vial y al subdirector financiero ponerse al tanto y realizar lo respectivo, se le envió oficio el 31 de agosto de 2024. Evidencia : </t>
    </r>
    <r>
      <rPr>
        <b/>
        <sz val="8"/>
        <rFont val="Calibri"/>
        <family val="2"/>
      </rPr>
      <t xml:space="preserve">Oficio de Comunicación .
2. </t>
    </r>
    <r>
      <rPr>
        <sz val="8"/>
        <rFont val="Calibri"/>
        <family val="2"/>
      </rPr>
      <t>En octubre 30 se envio comunicado de activdiades pendientes producto de reunion de comite de control interno, cuyo compromiso de esta actibvdiad quedo pendiente para el 15 de Noviembre del 2024</t>
    </r>
  </si>
  <si>
    <t>Agosto 21 de 2024, se envio informe de seguimiento a las acciones pendientes al plan de mejora .</t>
  </si>
  <si>
    <t xml:space="preserve">
 3. se aprobó en reunión de comité de Gestión y desempeño la creación del comité del PETI,   Integrado por El subdirector Administrativo y Financiero, la Oficina asesora de planeación, la oficina de Contratación, el profesional de sistemas y la jefe de la oficina de control interno con voz pero sin voto. Esta acción se cerrara cuando se formalice la Conformación del Comité, con el establecimiento de las funciones a ejecutar.</t>
  </si>
  <si>
    <t xml:space="preserve">Con respecto a la Arquitectura empresarial frente al soporte de los servicios tecnológicos la entidad tiene pendiente los siguientes lineamientos:
A. Definió un proceso para atender los requerimientos de soporte de los servicios de TI
B. Definió un esquema de soporte con niveles de atención (primer, segundo y tercer nivel) a través de un punto único de contacto y soportado por una herramienta tecnológica
C. Implementó un plan de mantenimiento preventivo y evolutivo sobre los servicios tecnológicos. 
D. Evaluó el cumplimiento de ANS para los servicios tecnológicos que presta la entidad.
E. Implementó un programa de correcta disposición final de los residuos tecnológicos de acuerdo con la normatividad del gobierno nacional.
</t>
  </si>
  <si>
    <t xml:space="preserve">Se realizó charla a todo el personal: sensibilización Phishing Jueves, 12 de septiembre · 15:00 – 16:00.
Se adjunta evidencia de invitación a capacitación, correo electrónico emitida por el profesional del área de sistemas.
Se definieron los indicares y riegos de TI en el mes de Julio , matriz de Riesgos actualizada para la vigencia 2024
</t>
  </si>
  <si>
    <t>documentación del procedimiento de cierre de contable GFI-P30, codificado y cargado en el sistema de gestión del área</t>
  </si>
  <si>
    <t>PROCEDIMIENTO DE DEPURACION CONTABLE</t>
  </si>
  <si>
    <t xml:space="preserve"> flujograma del área contable</t>
  </si>
  <si>
    <t xml:space="preserve"> 1.Actividad A :  Contrato No. CM001-2022 Contratista pasó cuenta de cobro en  Diciembre 29 del 2023, se relaciona el pago de los impuestos departamentales, no se adjunta, no se relaciona ni se adjunta el pago de las estampillas distritales, la entidad firma acta de liquidación del contrato con fecha de Diciembre 26 de 2023, firmada por el supervisor del contrato y Subdirector operativo, la directora de entidad, Susana Cadavid y Gilberto Martínez Arguelles, representante legal de Consorcio MT 2022 Atlántico.</t>
  </si>
  <si>
    <t>flujograma, explicando cómo circula la información hacia el proceso contable</t>
  </si>
  <si>
    <t>1.1  Se evidencio que desde el area de contrataciòn , se realizo y envio circular interna el 05 de Agosto de 2024 a los supervisores con contratos, donde se detalla cuales son los documentos precontractuales que debe presentar.  
3.Realizar una capacitacion con todo el personal del ITA: Como evidencia se adjuntan dos fotocpias de correo electronico con la informaciòn mencionada, Asì mismo en correo electronico de fecha Agosto 01 de 2024, se evidencia la solicitud del cumplimiento de las obligaciones del supervisor de acuerdo a lo establecido en la ley 1712 de 2014 y sus reglamentaciones.</t>
  </si>
  <si>
    <r>
      <t xml:space="preserve">1. Para la validaciòn de esta acciòn de los 42 procesos de contrataciòn directa tomados como muestra y que no se inspeccionaron , se revisara al azar 4 de ellos para verificar que se haya dado ejecutado la acciòn pendiente inscrita en el plan de mejora.                                                                                                           
1.1 </t>
    </r>
    <r>
      <rPr>
        <b/>
        <sz val="8"/>
        <color theme="1"/>
        <rFont val="Arial"/>
        <family val="2"/>
      </rPr>
      <t>Cerrada:</t>
    </r>
    <r>
      <rPr>
        <sz val="8"/>
        <color theme="1"/>
        <rFont val="Arial"/>
        <family val="2"/>
      </rPr>
      <t xml:space="preserve"> Se evidencio que desde el area de contrataciòn , se realizo y envio circular interna el 05 de Agosto de 2024 a los supervisores con contratos, donde se detalla cuales son los documentos precontractuales que debe presentar.                       
2. Se solicita informar como se esta dando este traslado de informaciòn, con el fin de trabajar conjuntamente en la completitud del del expediente ùnico.                                                              
  3, </t>
    </r>
    <r>
      <rPr>
        <b/>
        <sz val="8"/>
        <color theme="1"/>
        <rFont val="Arial"/>
        <family val="2"/>
      </rPr>
      <t>Cerrada</t>
    </r>
    <r>
      <rPr>
        <sz val="8"/>
        <color theme="1"/>
        <rFont val="Arial"/>
        <family val="2"/>
      </rPr>
      <t>: Como evidencia se adjuntan dos fotocpias de correo electronico con la informaciòn mencionada, Asì mismo en correo electronico de fecha Agosto 01 de 2024, se evidencia la solicitud del cumplimiento de las obligaciones del supervisor de acuerdo a lo establecido en la ley 1712 de 2014 y sus reglamentaciones.</t>
    </r>
  </si>
  <si>
    <t xml:space="preserve">ABIERTA   </t>
  </si>
  <si>
    <t>Con respecto a la Arquitectura empresarial frente a la gestión integral de proyectos de TI, la entidad tiene pendiente los siguientes lineamientos:
A. Aplicó una metodología para la Gestión integral de proyectos de TI, la Entidad tiene pendiente los siguientes lineamientos:
B. Garantizó que cualquier iniciativa, proyecto o plan de la entidad que incorpora TI, es liderado en conjunto entre las áreas misionales y el área de TI de la Entidad
C. Utiliza el principio de incorporar desde la planeación la visión de los usuarios  y la atención de las necesidades de los grupos de interés.
D. Realiza la documentación y transferencia de conocimiento a proveedores, contratistas y/o responsables de TI, sobre los entregables o resultados de los proyectos ejecutados en la vigencia evaluada.</t>
  </si>
  <si>
    <t xml:space="preserve">Con respecto a la Arquitectura empresarial la entidad aún se encuentra pendiente en los siguientes lineamientos, Frente a la estrategia para el uso y apropiación de TI:
A. Ejecutó una estrategia de uso y apropiación para todos los proyectos de T.I. que se realizan en la Institución, teniendo en cuenta el planteamiento de estrategias de gestión del cambio.
B. Realizó la caracterización de los grupos de interés internos y externos.
C. Ejecutó un plan de formación para el desarrollo de competencias requeridas para el desarrollo de sus funciones y hacer un uso adecuado de los servicios de T.I.
D. Realizó divulgación y comunicación interna de los proyectos de TI
E. Realiza seguimiento mediante indicadores para la medición del impacto del uso y apropiación de T.I. en la entidad.
F. Ejecutó acciones de mejora a transformación a partir de los resultados obtenidos en el seguimiento y teniendo en cuenta la estrategia de gestión del cambio (si aplica)
</t>
  </si>
  <si>
    <r>
      <t xml:space="preserve"> Debilidades en la ejecución del control interno establecido para la gestión documental, impactando la trazabilidad de los documentos contractuales en el expediente físico.
Condición: Al revisar los siguientes expedientes físicos se evidenció que estos no contienen todos los documentos del contrato según lo contemplado en la normatividad aplicable, lo que dificulta la trazabilidad documental de los expedientes contractuales y su completa disposición y consulta tal como dispone el artículo 11 de la Ley 594 de 2000 19 que señala: “Obligatoriedad de la conformación de los archivos públicos. El Estado está obligado a la creación, organización, preservación y control de los archivos, teniendo en cuenta los principios de procedencia y orden original, el ciclo vital de los documentos y la normatividad archivística”.
</t>
    </r>
    <r>
      <rPr>
        <b/>
        <sz val="8"/>
        <rFont val="Calibri"/>
        <family val="2"/>
        <scheme val="minor"/>
      </rPr>
      <t>Detalle de la observación:</t>
    </r>
    <r>
      <rPr>
        <sz val="8"/>
        <rFont val="Calibri"/>
        <family val="2"/>
        <scheme val="minor"/>
      </rPr>
      <t xml:space="preserve">
</t>
    </r>
    <r>
      <rPr>
        <b/>
        <sz val="8"/>
        <rFont val="Calibri"/>
        <family val="2"/>
        <scheme val="minor"/>
      </rPr>
      <t xml:space="preserve">Contratista </t>
    </r>
    <r>
      <rPr>
        <sz val="8"/>
        <rFont val="Calibri"/>
        <family val="2"/>
        <scheme val="minor"/>
      </rPr>
      <t xml:space="preserve">QUIPUX SAS Nit: 811.003.486-1 , Contrato No.: CD-221 - 2023 , Supervisor: MARTHA TAPIA, Valor del contrato incluyendo adiciones: $497.200.239 y se prorroga hasta el 31 de diciembre de 2023: 
</t>
    </r>
    <r>
      <rPr>
        <b/>
        <sz val="8"/>
        <rFont val="Calibri"/>
        <family val="2"/>
        <scheme val="minor"/>
      </rPr>
      <t>1) No se evidencia en el expediente del contrato el Informe de supervisión (Noviembre y Diciembre de 2023), se extrajo esta información de Orfeo, NO APORTA pago estampilla departamentales, pago estampilla municipal base gravable $102.343.937 y $79.122.057 valor pagado $365.000 Y $282.000 respectivamente.</t>
    </r>
    <r>
      <rPr>
        <sz val="8"/>
        <rFont val="Calibri"/>
        <family val="2"/>
        <scheme val="minor"/>
      </rPr>
      <t xml:space="preserve">
Causa: Falta de control, seguimiento y revisión en las actuaciones contractuales e implementación de procesos y procedimientos administrativos, falta de control por parte de los supervisores.
Criterio: Decreto 1082 del 2015; ARTÍCULO 2.8.4.4.5  Decreto 1068 de 2015, Condiciones para contratar la prestación de servicios, Guía para el ejercicio de las funciones de supervisión e interventoría de los contratos suscritos por las Entidades Estatales, Manual de Contratación del ITA, Manual de Supervisión del ITA. 
Efecto: Deficiencia en la documentación del contrato. Imposibilidad e imprecisión para identificar la cronología de los documentos contractuales y post contractuales. 
</t>
    </r>
  </si>
  <si>
    <r>
      <t>2. Elaboración del procedimiento de reconstrucciòn de archivos</t>
    </r>
    <r>
      <rPr>
        <sz val="6"/>
        <rFont val="Calibri"/>
        <family val="2"/>
        <scheme val="minor"/>
      </rPr>
      <t>.</t>
    </r>
  </si>
  <si>
    <t>Auditoría contratacion  Enero a Junio de 2023</t>
  </si>
  <si>
    <t>Se tomaron medidas internas para la revision de los requisitos de los tramites y el diligenciamiento de los formularios por parte de los funcioanrios responsables</t>
  </si>
  <si>
    <t>Preguntar por lo anterior a subdirector financiero y mirar en el inventario</t>
  </si>
  <si>
    <r>
      <t xml:space="preserve">De acuerdo a oficio enviado el dìa </t>
    </r>
    <r>
      <rPr>
        <b/>
        <sz val="8"/>
        <rFont val="Calibri"/>
        <family val="2"/>
        <scheme val="minor"/>
      </rPr>
      <t>29 de Enero de 2024</t>
    </r>
    <r>
      <rPr>
        <sz val="8"/>
        <rFont val="Calibri"/>
        <family val="2"/>
        <scheme val="minor"/>
      </rPr>
      <t xml:space="preserve"> por parte de la oficina de Control Interno al area de contrataciòn  se hace solicitud para realizar seguimiento el dìa 01 de febrero de 2024 y ponga a disposiciòn  con el fin de revisar los expedientes  CD066-2023 QUIPUX. SAS NIT 811.003.486-1 y el expediente del contrato  OCV 00(OC104033-2023) SODEXO </t>
    </r>
  </si>
  <si>
    <t>31 de Enero de 2024 se envio a traves de correo electornico al area de contrataciòn , comunicaciones de seguimiento a los planes de Mejoramiento</t>
  </si>
  <si>
    <t>Se recibio correo electronico del area de Contrataciòn de fecha 05 de Junio de 2024, Plan de mejoramiento de la Auditoria de Contrataciòn vigencia Julio-Diciembre de 2023.</t>
  </si>
  <si>
    <r>
      <t xml:space="preserve">En correo enviado el dìa </t>
    </r>
    <r>
      <rPr>
        <b/>
        <sz val="8"/>
        <color theme="1"/>
        <rFont val="Calibri"/>
        <family val="2"/>
        <scheme val="minor"/>
      </rPr>
      <t>18 de Septiembre de 2024</t>
    </r>
    <r>
      <rPr>
        <sz val="8"/>
        <color theme="1"/>
        <rFont val="Calibri"/>
        <family val="2"/>
        <scheme val="minor"/>
      </rPr>
      <t xml:space="preserve"> y oficio enviado el dìa </t>
    </r>
    <r>
      <rPr>
        <b/>
        <sz val="8"/>
        <color theme="1"/>
        <rFont val="Calibri"/>
        <family val="2"/>
        <scheme val="minor"/>
      </rPr>
      <t>20 de Noviembre de 2024</t>
    </r>
    <r>
      <rPr>
        <sz val="8"/>
        <color theme="1"/>
        <rFont val="Calibri"/>
        <family val="2"/>
        <scheme val="minor"/>
      </rPr>
      <t xml:space="preserve"> por parte de la Oficina de Control Interno al area de contrataciòn se solicita suministre la informaciòn  del acta de liquidaciòn del contratro CD066-2023 QUIPUX. SAS NIT 811.003.486-1 y el expediente del contrato  OCV 00(1OC104033-2023) SODEXO ya que no se evidencia en el mismo garantias, acreditaciòn de pago de impuestos Departamentales y Municipales, certificado de paz y salvo de parafiscales. No se evidencio en el expediente informe de Supervisiòn de contratistas Formato GRI-F26 y anexos</t>
    </r>
  </si>
  <si>
    <r>
      <t>En correo enviado el</t>
    </r>
    <r>
      <rPr>
        <b/>
        <sz val="8"/>
        <color theme="1"/>
        <rFont val="Arial"/>
        <family val="2"/>
      </rPr>
      <t xml:space="preserve"> 18 de Septiembre </t>
    </r>
    <r>
      <rPr>
        <sz val="8"/>
        <color theme="1"/>
        <rFont val="Arial"/>
        <family val="2"/>
      </rPr>
      <t xml:space="preserve">y oficio enviado el </t>
    </r>
    <r>
      <rPr>
        <b/>
        <sz val="8"/>
        <color theme="1"/>
        <rFont val="Arial"/>
        <family val="2"/>
      </rPr>
      <t>dìa 20 de Noviembre de 2024</t>
    </r>
    <r>
      <rPr>
        <sz val="8"/>
        <color theme="1"/>
        <rFont val="Arial"/>
        <family val="2"/>
      </rPr>
      <t xml:space="preserve"> por parte de la Oficina de Control Interno al area de contrataciòn se solicita suministre la informaciòn  al contratista el pago de las estampillas faltantes de acuerdo a la base del contrato:                                                                                                                                                                                                                                         Expediente del contrato CD-221-2023 Quipux sas Nit: 811.003.486-1, incorporar en el mismo, los informes de supervisiòn correspondientes a los meses de Noviembre y Diciembre; debido a que no s evidencia en el expediente del contrato el informe de supervisiòn (Noviembre y Diciembre de 2023); se extrajo esta informaciòn de Orfeo, pero se evidencio que no se aporto el pago estampillas departamentales, pago estampilla municipal base gravable $102.343.937 y $79.122.057, valor pagado $365.000 y $282.000 respectivamente. solicitar al contratista el pago de las estampillas faltantes de acuerdo a labase del contrato.</t>
    </r>
  </si>
  <si>
    <t>Auditoria Financiera y de Gestiòn 2023</t>
  </si>
  <si>
    <t>05 de Septiembre de 2024  a Noviembre de 2024</t>
  </si>
  <si>
    <t>Condición: En el Estado de Situación Financiera de la vigencia 2023, la cuenta 2.4. 9.0 OTRAS CUENTAS PAGAR, se evidencia el incremento en este saldo en la vigencia 2023 el cual genera incertidumbre por un valor de $1.254.967.373,36, que representa un 0,55%, de las cuentas del pasivo, lo cual no permite clasificar adecuadamente las cuantías de éstos según el procedimiento contable.
Criterio: Resolución 353 de 2016 Agencia Nacional de Defensa Jurídica del Estado. Resolución 533 de 2015, Procedimientos Contables del Marco Normativo para Entidades de Gobierno, numerales del 2 a 2.9.
Causa: Falta de aplicación a los procedimientos establecidos. Inexistencia de controles.
Efecto: Estados financieros con obligaciones por pagar no coherentes con la realidad de la entidad que podrían generar mala toma de decisiones</t>
  </si>
  <si>
    <t>Condición: se observa que en la Resolución No. 003 de 3 de enero de 2024, no se evidencia constitución de las reservas generadas por el regazo de la ejecución del presupuesto (compromisos - obligaciones) presentando diferencia cuantificada en $1.474.222.924,63 en relación con el acto administrativo de constitución de las reservas presupuestales.
Criterio: Decreto 111 de 1996 estatuto orgánico del presupuesto.
Causa: Inexistencia de controles y monitoreo a las ejecuciones presupuestales.
Efecto: Desconocimiento de las obligaciones por falta de programación en el cierre presupuesta.</t>
  </si>
  <si>
    <t xml:space="preserve">Condición: En el proceso contractual la entidad no tiene implementada una adecuada gestión documental y archivística denotándose fallas en la foliación y en orden de las carpetas. 
Criterio: Ley General de archivo. Ley 594 de 2000. Decreto 2609 de 2012, Artículo 10.
Causa: Inobservancia de las Normas y Omisión en la implementación del proceso de gestión documental
Efecto: Posibles pérdida de documentos por fallas en la planeación, de la contratación para conservación, protección de documentos del ente.
</t>
  </si>
  <si>
    <t xml:space="preserve">Condición: En los contratos 006/2023 y SA-001/2023, no se pudo observar la realización por parte del Instituto de Transito del Atlántico la verificación de datos del formulario único del Sistema de Administración de Riesgo de Lavado de Activos.
Criterio: Circular externa 011 de 2022 de la Super Intendencia Financiera. El Decreto  830 de 2021
Causa: Falta de mecanismos de control que garanticen el acatamiento de las disposiciones legales para la mitigación del riesgo de lavado de activos.
Efecto: Riesgo de que en las operaciones de la entidad se introduzcan recursos provenientes del lavado de activos.
</t>
  </si>
  <si>
    <t>Condición: Se pudo observar que, pese a que existe Mapa de Riesgos en la entidad, el diseño y los controles establecidos No son coherentes a los lineamientos establecidos en la guía de administración de riesgos versión 6.0 de la función pública. Criterio: Guía de Administración de Riesgos versión 6. Causa: Desactualización de riesgos de gestión administrativa por posible desconocimiento de la última versión de la norma. Efecto: Posible riesgo de afectación económica o reputacional al no identificar e implementar los controles adecuados que coadyuven al cumplimiento y/o fortalecimiento institucional.</t>
  </si>
  <si>
    <t xml:space="preserve">Las cuentas por pagar se registraron y estàn clasificadas en las cuentas 249019 Garantias contractuales - Concesiones por el pago a la concesiòn de las fotomultas. 249050  ICBF y SENA aportes parafiscales, 249051 Servicios pùblicos,  249054 Honorarios, 249055 Servicios, asi detallado està registrado en el Estado de situaciòn financiera y en la informaciòn contable pùblica que se envio en la pagina del CHIP de la Contadurìa General de la Naciòn, atendiendo el Catalogo General de Cuentas CGC Versión 2017.12 vigente en la fecha que se elaboraron los estados financieros. </t>
  </si>
  <si>
    <t>Durante  la fase de la ejecución de la auditoria, el auidtor  No  evidencio la entrega de la constitución 
de reservas, por tanto, se tomó la decisión de ratificar la observación y validarla como 
Hallazgo.</t>
  </si>
  <si>
    <t xml:space="preserve"> Inobservancia de las Normas y Omisión en la implementación del proceso de gestión documental</t>
  </si>
  <si>
    <t>Desactualización de los Riesgos de gestión Administrativa por posible desconocimiento de la última versión de la norma.</t>
  </si>
  <si>
    <t xml:space="preserve">Falta de mecanismos de control que garanticen el acatamiento de las disposiciones legales para la mitigación del riesgo de lavado de activos. </t>
  </si>
  <si>
    <t xml:space="preserve">Se continuarà atendiendo La Contaduría General de la Nación (CGN) que incorporó, mediante la Resolución 620 de 2015 , el Catálogo General de Cuentas (CGC) para Entidades de Gobierno última versión del CGC, actualizado según lo dispuesto en la Resolución 444 de 2024 </t>
  </si>
  <si>
    <t>Se remitirà con la comunicación del presente plan de mejoramiento, el Acto Administrativo de la constitución 
de reservas presupuestales de la vigencia 2023, Resolución No.002 del 03 de enero de 2024, por valor de 2.409.320.979,24</t>
  </si>
  <si>
    <t>Capacitar al personal del proceso en la organización documental de los expedientes contractuales e Iniciar la revisión y corrección de los errores de foliación y organización de las carpetas de los procesos celebrados en la anualidad 2024.</t>
  </si>
  <si>
    <t xml:space="preserve">Implementacion del FORMULARIO ÚNICO 
SARLAFT – ITA Código: GCT-F14 a la contratacion efectuada para la vigencia 2025
</t>
  </si>
  <si>
    <t>1. Revisar, ajustar y actualizar los controles establecidos por los procesos en el mapa de riesgos de la entidad de acuerdo con los lineamientos establecidos por Función pública en la guía de administración de riesgos en su versión 6.0.
2. Realizar socialización de la guía a los responsables de cada proceso para lograr una mejor redacción en el diseño de los controles para cada riesgo identificado.</t>
  </si>
  <si>
    <t>Registro adecuado de todas las transacciones  aplicando el Catàlogo General de Cuentas (CGC) para Entidades de Gobierno actualizado</t>
  </si>
  <si>
    <t>Remision de  la constitución 
de reservas presupuestales de la vigencia 2023, Resolución No.002 del 03 de enero de 2024, por valor de 2.409.320.979,24</t>
  </si>
  <si>
    <t>Número de expedientes de contratos celebrados durante la vigencia 2024 revisados y corregidos / Número total de Contrataros Celebrados en la vigencia 2024</t>
  </si>
  <si>
    <t>Número de Formatos Sarlaft-ITA diligenciados y anexados a los expedientes de los contratos celebrados / Número total de Contrataros Celebrados en la vigencia 2025.</t>
  </si>
  <si>
    <t>Número de mapas de riesgos por proceso actualizados / Número total de mapas de riesgos por proceso</t>
  </si>
  <si>
    <t>Sub Direccion Administrativa y Financiera (Contabilidad)</t>
  </si>
  <si>
    <t>Subdireccion Administrativa y Financiera</t>
  </si>
  <si>
    <t xml:space="preserve">Profesional Especializado de la Oficina de Contratacion </t>
  </si>
  <si>
    <t>Jefe Oficina Asesora de Planeación</t>
  </si>
  <si>
    <t>Diciembre 19 de 2024</t>
  </si>
  <si>
    <t>Diciembre 20 de 2024</t>
  </si>
  <si>
    <t>Diciembre 30 de 2025</t>
  </si>
  <si>
    <t>Enero de 2025</t>
  </si>
  <si>
    <t>Diciembre de 2025</t>
  </si>
  <si>
    <t>20 de diciembre de 2024</t>
  </si>
  <si>
    <t>19 de febrero de 2025</t>
  </si>
  <si>
    <t>Diligenciamiento de Catalgo General de Cuentas (CGC) para entidades del Gobierno</t>
  </si>
  <si>
    <t>Resoluciòn de constituciòn de las reservas presupuestales</t>
  </si>
  <si>
    <t>Capacitaciòn al personal del proceso en la organizaciòn de los expedientes contractuales</t>
  </si>
  <si>
    <t xml:space="preserve">Actualización de los Riesgos de gestión Administrativa </t>
  </si>
  <si>
    <t>Se envio a traves de correo electronico de fecha 09 de Diciembre de 2024, por parte de la oficina de Control Interno al area de contrataciòn informe definitivo de la auditoria interna de gestiòn al proceso de contratciòn Enero a Junio de 2024. El area de Contrataciòn hizo entrega del plan de mejoramiento el 12  de Diciembre de 2024</t>
  </si>
  <si>
    <t>Se envio a traves de correo electronico de fecha 06 de Septiembre de 2024, por parte de la oficina de Control Interno al area de registro de tramites informe definitivo de la auditoria interna de gestiòn al proceso de tràmites vigencia 2024. El area de registrpo de tràmites  hizo entrega del plan de mejoramiento el 10  de Septiembre de 2024</t>
  </si>
  <si>
    <t>1, Actualizaciòn del  manual de las PQRSD        2.Elaboración de Procedimiento del trámite de las PQRSD                                                                    3.Lineamientos para la elaboración de reportes trimestrales del trámite de las PQRSD.</t>
  </si>
  <si>
    <t>1. Elaboración, aprobación, aplicación y divulgación   de una política de gestión documental.</t>
  </si>
  <si>
    <t>1. Actas de entregas de bienes a cargo de los distintos funcionarios del ITA, con su respectiva firma.</t>
  </si>
  <si>
    <t xml:space="preserve">1. Elaboración, aprobación, aplicación y divulgación   de una política de gestión documental.                                                                3.Aprobar los siguientes procedimientos en el comité de Gestión y desempeño, quien cubre las funcione de comité de Archivo: 
• Procedimiento para la conformación y organización de expedientes.
• Procedimiento para la búsqueda de expedientes.
• Procedimiento para el ingreso de nuevos expedientes al archivo.
• Procedimiento para la reconstrucción de expedientes.
• Procedimiento para las transferencias documentales primarias.
</t>
  </si>
  <si>
    <t xml:space="preserve">1. Actualizar el PETI de acuerdo a los lineamientos de MINTIC, adaptados a la naturaleza y tamaño de la entidad, identificando las necesidades internas del área TIC y de los procesos de la entidad.                                                                                                                                                          2.Formalización del comité del PETI, asignación de funciones, miembros y periodicidad e reuniones.                                                               3.Formulación de proyectos de Iniciativas PETI.                                                                            </t>
  </si>
  <si>
    <t>6. Capacitar al profesional universitario de Sistemas en ORFEO. Depende de la contratación de la actualización del ORFEO</t>
  </si>
  <si>
    <t>2. Procedimiento para el seguimiento a los planes de mejoramiento externo.</t>
  </si>
  <si>
    <t xml:space="preserve">1. Presentación del pago por estampillas distritales y departamentales, contrato No. LP-003– 2022, CONSORCIO SAN MIGUEL Nit: 901.656.095- 3.                  </t>
  </si>
  <si>
    <t>2. Acta de Liquidación firmada e incluida en el expediente, Contrato No. IMC014-2022 SERVIENTREGA S.A. Nit: 860512330.</t>
  </si>
  <si>
    <t>3. Contratación Directa –CD.  No. 066 – 2023 Acta de liquidación.</t>
  </si>
  <si>
    <t xml:space="preserve">4. Contrato No.: OCV 001-2023 (OC104033 - 2023) Contratista Sodexo Nit: 800.219.876-9 ,    Acta de liquidación.                                                                                                                                                      </t>
  </si>
  <si>
    <t xml:space="preserve">1. Estructura de resolución de devolución ajustada.                                                                                                      2. Socialización de la estructura de la resolución de devolución.                                                                                                       3. Comunicación del uso de los formatos conforme se elaboraron.         </t>
  </si>
  <si>
    <t>5. Contrato CD-221-2023 Quipux sas Nit: 811.003.486-1. Informes de supervisión anexados en los expedientes de contratación directa.Incorporar en el expediente  los informes de supervision correspodientes a los meses de Noviembre y Diciembre.                                                                                                             6.Estampilladas pagadas de acuerdo a la base y anexadas   en el expediente del contrato CD-221-2023 Quipux sas Nit: 811.003.486-1.</t>
  </si>
  <si>
    <t>7.Revisar los expedientes de contratación directa no muestreados (42), por medio del diligenciamiento de la lista de chequeo de control y anexar los documentos faltantes que reposen en el área y en la subdirección financiera.                                                                                                                  8.  Establecer una acción de control para que la subdirección administrativa y financiera coordine la entrega del recibido a satisfacción con todos los soportes al área de contratación para su archivo en el expediente una vez se haya realizado el pago.</t>
  </si>
  <si>
    <t xml:space="preserve">3. Herramienta para evaluar el indicio de deterioro de la cartera.   </t>
  </si>
  <si>
    <t xml:space="preserve">4.  Procedimiento para ejecutar el análisis de indicio de deterioro anual de la propiedades planta y equipo         </t>
  </si>
  <si>
    <t>1. Acta de liquidación firmada, Contrato No.OC-125193 sin liquidar.                                                                                       2.  Acta de supervisión y demás documentos, Contrato No.OC-125593 sin liquidar y sin la evidencia de la ejecución y demás soportes.</t>
  </si>
  <si>
    <r>
      <t xml:space="preserve">4. </t>
    </r>
    <r>
      <rPr>
        <sz val="8"/>
        <color theme="1"/>
        <rFont val="Calibri"/>
        <family val="2"/>
        <scheme val="minor"/>
      </rPr>
      <t xml:space="preserve"> </t>
    </r>
    <r>
      <rPr>
        <sz val="8"/>
        <color rgb="FF000000"/>
        <rFont val="Calibri"/>
        <family val="2"/>
        <scheme val="minor"/>
      </rPr>
      <t>Información cargada al SECOP II por el Supervisor, CD-056-2024, Diferencias entre el expediente electrónico y el expediente físico.</t>
    </r>
  </si>
  <si>
    <r>
      <t xml:space="preserve">5. </t>
    </r>
    <r>
      <rPr>
        <sz val="8"/>
        <color theme="1"/>
        <rFont val="Calibri"/>
        <family val="2"/>
        <scheme val="minor"/>
      </rPr>
      <t xml:space="preserve"> </t>
    </r>
    <r>
      <rPr>
        <sz val="8"/>
        <color rgb="FF000000"/>
        <rFont val="Calibri"/>
        <family val="2"/>
        <scheme val="minor"/>
      </rPr>
      <t>Completitud de documentos, CD-063-2024, Diferencias entre el expediente electrónico y el expediente físico.</t>
    </r>
  </si>
  <si>
    <r>
      <t xml:space="preserve">6. </t>
    </r>
    <r>
      <rPr>
        <sz val="8"/>
        <color theme="1"/>
        <rFont val="Calibri"/>
        <family val="2"/>
        <scheme val="minor"/>
      </rPr>
      <t xml:space="preserve"> </t>
    </r>
    <r>
      <rPr>
        <sz val="8"/>
        <color rgb="FF000000"/>
        <rFont val="Calibri"/>
        <family val="2"/>
        <scheme val="minor"/>
      </rPr>
      <t>Información cargada al SECOP II por el Supervisor, CD-085-2024, Diferencias entre el expediente electrónico y el expediente físico.</t>
    </r>
  </si>
  <si>
    <r>
      <t xml:space="preserve">1. Elaboración del </t>
    </r>
    <r>
      <rPr>
        <sz val="8"/>
        <color theme="1"/>
        <rFont val="Calibri"/>
        <family val="2"/>
        <scheme val="minor"/>
      </rPr>
      <t>procedimiento</t>
    </r>
    <r>
      <rPr>
        <sz val="8"/>
        <color rgb="FF000000"/>
        <rFont val="Calibri"/>
        <family val="2"/>
        <scheme val="minor"/>
      </rPr>
      <t xml:space="preserve"> de reconstrucción de archivos.</t>
    </r>
  </si>
  <si>
    <t>2. Ajustar el procedimiento atención de trámites generales del RNA, RNRYS Y RNMA CÓDIGO: RGT-P01 VERSIÓN: 10, ya que contiene actividades que se ejecutan de forma distinta a la realidad en referencia a varios formatos que no se utilizan.</t>
  </si>
  <si>
    <r>
      <t>3.</t>
    </r>
    <r>
      <rPr>
        <sz val="8"/>
        <color theme="1"/>
        <rFont val="Calibri"/>
        <family val="2"/>
        <scheme val="minor"/>
      </rPr>
      <t xml:space="preserve"> </t>
    </r>
    <r>
      <rPr>
        <sz val="8"/>
        <color rgb="FF000000"/>
        <rFont val="Calibri"/>
        <family val="2"/>
        <scheme val="minor"/>
      </rPr>
      <t>Información cargada al SecoP II por el Supervisor, CD-052-2024, Diferencias entre el expediente electrónico y el expediente físico.</t>
    </r>
  </si>
  <si>
    <t>Octubre de 2024</t>
  </si>
  <si>
    <t>Septiembre 10 de 2024</t>
  </si>
  <si>
    <t>12 de Diciembre de 2024</t>
  </si>
  <si>
    <t>30 de Diciembre de 2024</t>
  </si>
  <si>
    <t>4. Aprobación por parte del comité de gestión y desempeño, el plan de aseguramiento de calidad del sistema de información.                                                  5 Actualizar la matriz de activos de la informaciòn.</t>
  </si>
  <si>
    <t>Subdirecion Administrativa y financiera/ Gestion documental</t>
  </si>
  <si>
    <t>Peti actualizado y aprobado para la vigencia 2024</t>
  </si>
  <si>
    <t>Capacitaciones recibidas</t>
  </si>
  <si>
    <r>
      <t xml:space="preserve">1, Agosto 28 de 2024, en comité No.5 de Gestion y Desempeño, se presento plan de accion de la Dependencia de gestion, documental y en la actividad 1, se programa para octubre de 2024, el diagnostico integral del Archivo, asi mismo en el plan se indica el valor que se requiere prespuestar para llevar a cabo las mejoras del archivo de la entidad. Evidencia : Plan de Accion 
2, PGD Sin actualizar  
</t>
    </r>
    <r>
      <rPr>
        <b/>
        <sz val="8"/>
        <rFont val="Calibri"/>
        <family val="2"/>
        <scheme val="minor"/>
      </rPr>
      <t>En octubre 23 de 2024, Se recibe respuesta de la Funcionaria a cargo del Archivo central en donde manifiesta lo siguiente y la oficina de control interno le responde al respecto</t>
    </r>
    <r>
      <rPr>
        <sz val="8"/>
        <rFont val="Calibri"/>
        <family val="2"/>
        <scheme val="minor"/>
      </rPr>
      <t>:  
1. Diagnóstico Integral del Archivo: Rapta. Archivo: De acuerdo con el Plan de acción presentado al comité de gestión y desempeño las actividades para la elaboración del diagnóstico se encuentran programadas entre los meses de octubre a diciembre 2024, durante el mes de octubre se establecieron internamente los días a visitar y evaluar una a una las instalaciones donde reposan los diferentes archivos de la entidad, teniendo en cuenta el periodo de disfrute de vacaciones del funcionario responsable.
Respuesta Oficina de Control interno: Esta acción de mejora está dentro del plazo de ejecución (hasta diciembre de 2024).
Con el argumento anterior, sigue pendiente la actividad 1 de la realización del diagnóstico integral del Archivo.  
2. Actualización del PGD: Rapta. Archivo: El Programa de Gestión Documental fue revisado y actualizado atendiendo las recomendaciones del informe preliminar de seguimiento realizado el 29 de diciembre de 2022. Este documento se envió a la oficina Asesora de Planeación para su revisión. Actualmente se encuentra publicado en nuestra página web. Se proyecta una nueva actualización de éste instrumento una vez realizado el diagnóstico integral de archivo.
Respuesta Oficina de Control interno: Esta acción de mejora</t>
    </r>
    <r>
      <rPr>
        <b/>
        <sz val="8"/>
        <rFont val="Calibri"/>
        <family val="2"/>
        <scheme val="minor"/>
      </rPr>
      <t xml:space="preserve"> se cierra</t>
    </r>
    <r>
      <rPr>
        <sz val="8"/>
        <rFont val="Calibri"/>
        <family val="2"/>
        <scheme val="minor"/>
      </rPr>
      <t xml:space="preserve"> ya que efectivamente para la vigencia 2023 se elaboró y aprobó el Programa de Gestión Documental, publicado en la página web, dando alcance a la observación de esa fecha.                                               
</t>
    </r>
  </si>
  <si>
    <t xml:space="preserve">2.  Elaboración Diagnóstico Integral de la Gestión Documental                                                                                           </t>
  </si>
  <si>
    <t>1. Comunicación dirigida a los municipios para exigir la devolución de los vehículos entregados a cada uno de ellos para uso y regulación del tránsito; de los cuales aún se encuentran bajo uso de los municipios, 13 de los vehículos relacionados. De los vehículos relacionados; el 28 de noviembre de 2023; el subdirector de Seguridad Vial, envió oficio solicitando la devolución de estos bienes a los alcaldes de los municipios Sabana grande; Sabanalarga; Malambo; Tubara; excluyendo a los municipios de Baranoa y Polo nuevo (Vehículos bajo custodia del ITA).                                                                               2. Recuperar los vehiculos /tomar decisión , ajustar las deudas por derecho de transito</t>
  </si>
  <si>
    <r>
      <t xml:space="preserve">Segùn acta de fecha 12 de Septiembre , entre la oficina de control interno y el profesional unversitario de sistemas, se reformulo el plan de mejora , ajustando las acciones de  mejora de esta observacion  , las cuales quedan asi: 
1.  Procedimiento y formato para el análisis e identificación de necesidades internas y externas de TI, que permitan satisfacer a la ciudadanía. Eta actividad está sujeta al formato y procedimientos de MINTC, los cuales se usaran para el ajuste al PETI EXISTENTE. Esta acción se reemplaza por EL AJUSTE PETI de cuerdo a los lineamientos de MINTIC, por ello sigue abierta, ya que se espera trabajar en la   Formulación de proyectos de Iniciativas PETI, que den origen a la actualización del plan.
La acción definitiva es la siguiente :  
</t>
    </r>
    <r>
      <rPr>
        <b/>
        <sz val="8"/>
        <rFont val="Calibri"/>
        <family val="2"/>
        <scheme val="minor"/>
      </rPr>
      <t xml:space="preserve">1, Actualizar el PETI de acuerdo a los lineamientos de MINTIC, adaptados a la naturaleza y tamaño de la entidad, identificando las necesidades internas del área TIC y de los procesos de la entidad.
2. Caracterización de los grupos de interés internos y externos. Se excluye del plan </t>
    </r>
    <r>
      <rPr>
        <sz val="8"/>
        <rFont val="Calibri"/>
        <family val="2"/>
        <scheme val="minor"/>
      </rPr>
      <t xml:space="preserve">ya que este tema no corresponde al área de sistemas, corresponde al de atención al ciudadano. </t>
    </r>
    <r>
      <rPr>
        <b/>
        <sz val="8"/>
        <rFont val="Calibri"/>
        <family val="2"/>
        <scheme val="minor"/>
      </rPr>
      <t xml:space="preserve">
</t>
    </r>
    <r>
      <rPr>
        <sz val="8"/>
        <rFont val="Calibri"/>
        <family val="2"/>
        <scheme val="minor"/>
      </rPr>
      <t xml:space="preserve">3. </t>
    </r>
    <r>
      <rPr>
        <b/>
        <sz val="8"/>
        <rFont val="Calibri"/>
        <family val="2"/>
        <scheme val="minor"/>
      </rPr>
      <t xml:space="preserve">Conformar el Comité que avale tales iniciativas de TENOLOGIA y que presente al comité de Gestión y Desempeño los asuntos en TI. </t>
    </r>
    <r>
      <rPr>
        <sz val="8"/>
        <rFont val="Calibri"/>
        <family val="2"/>
        <scheme val="minor"/>
      </rPr>
      <t xml:space="preserve">
Según explicación dada por el profesional de sistemas; dado que en la planta de personal no existe otro ingeniero de sistemas que pueda apoyar al comité de Tecnologías, se aprobó en reunión de comité de Gestión y desempeño la creación del comité del PET</t>
    </r>
    <r>
      <rPr>
        <b/>
        <sz val="8"/>
        <rFont val="Calibri"/>
        <family val="2"/>
        <scheme val="minor"/>
      </rPr>
      <t xml:space="preserve">I,   </t>
    </r>
    <r>
      <rPr>
        <sz val="8"/>
        <rFont val="Calibri"/>
        <family val="2"/>
        <scheme val="minor"/>
      </rPr>
      <t>Integrado por El subdirector Administrativo y Financiero, la Oficina asesora de planeación, la oficina de Contratación, el profesional de sistemas y la jefe de la oficina de control interno con voz pero sin voto. Esta acción se cerrara cuando se formalice la Conformación del Comité, con el establecimiento de las funciones a ejecutar.</t>
    </r>
    <r>
      <rPr>
        <b/>
        <sz val="8"/>
        <rFont val="Calibri"/>
        <family val="2"/>
        <scheme val="minor"/>
      </rPr>
      <t xml:space="preserve">
</t>
    </r>
    <r>
      <rPr>
        <sz val="8"/>
        <rFont val="Calibri"/>
        <family val="2"/>
        <scheme val="minor"/>
      </rPr>
      <t xml:space="preserve">La acción definitiva es la siguiente </t>
    </r>
    <r>
      <rPr>
        <b/>
        <sz val="8"/>
        <rFont val="Calibri"/>
        <family val="2"/>
        <scheme val="minor"/>
      </rPr>
      <t xml:space="preserve">:  
Formalización del comité del PETI, asignación de funciones, miembros y periodicidad e reuniones.  
</t>
    </r>
    <r>
      <rPr>
        <sz val="8"/>
        <rFont val="Calibri"/>
        <family val="2"/>
        <scheme val="minor"/>
      </rPr>
      <t>4. Formulación de proyectos de Iniciativas PETI.  Esta acción se reemplaza por EL AJUSTE PETI de cuerdo a los lineamientos de MINTIC y los formatos aplicables a la entidad. (Acción No. 1).</t>
    </r>
    <r>
      <rPr>
        <b/>
        <sz val="8"/>
        <rFont val="Calibri"/>
        <family val="2"/>
        <scheme val="minor"/>
      </rPr>
      <t xml:space="preserve">
La acción definitiva es la siguiente :  
Formulación de proyectos de Iniciativas PETI.
</t>
    </r>
    <r>
      <rPr>
        <sz val="8"/>
        <rFont val="Calibri"/>
        <family val="2"/>
        <scheme val="minor"/>
      </rPr>
      <t xml:space="preserve">
</t>
    </r>
  </si>
  <si>
    <t>1. Plan de aseguramiento de la calidad del sistema de informaciòn.       2. Matriz de activos de la informaciòn actualizada.</t>
  </si>
  <si>
    <t>1.Control en las salidas de los sustratos desde el área del almacén y en la sede de operativa.                                                                                      2.Crear un check list donde se encuentren los documentos necesarios para este proceso y sus respectivos formatos.                                 3.Comunicar vía correo electrónico para la revisión de los documentos de entrada y salida de elementos por parte del supervisor.</t>
  </si>
  <si>
    <t xml:space="preserve">
1. Crear un check list donde se encuentren los documentos necesarios para este proceso y sus respectivos formatos.           2. Comunicar via correo electronico para la revision de los documentos de entrada y salida de elementos por parte del supervisor.</t>
  </si>
  <si>
    <r>
      <rPr>
        <b/>
        <sz val="8"/>
        <rFont val="Calibri"/>
        <family val="2"/>
        <scheme val="minor"/>
      </rPr>
      <t>Observaciòn A</t>
    </r>
    <r>
      <rPr>
        <sz val="8"/>
        <rFont val="Calibri"/>
        <family val="2"/>
        <scheme val="minor"/>
      </rPr>
      <t xml:space="preserve"> Contrato No.CM-001– 2022, CONSORCIO MT 2022 ATLANTICO. Nit: 901.658.663-6. 1) No se evidencia pago de estampillas departamentales y distritales.                                                                                                                                  </t>
    </r>
    <r>
      <rPr>
        <b/>
        <sz val="8"/>
        <rFont val="Calibri"/>
        <family val="2"/>
        <scheme val="minor"/>
      </rPr>
      <t>Observaciòn B</t>
    </r>
    <r>
      <rPr>
        <sz val="8"/>
        <rFont val="Calibri"/>
        <family val="2"/>
        <scheme val="minor"/>
      </rPr>
      <t>.Contrato No.LP-003– 2022, CONSORCIO SAN MIGUEL Nit: 901.656.095- 3, 1) En el expediente no se evidencia pagos de estampillas departamentales y distritales.</t>
    </r>
  </si>
  <si>
    <t>Falta de controles</t>
  </si>
  <si>
    <t>Acciones pendientes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</si>
</sst>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33" x14ac:knownFonts="1">
    <font>
      <sz val="11"/>
      <color indexed="8"/>
      <name val="Calibri"/>
      <family val="2"/>
      <scheme val="minor"/>
    </font>
    <font>
      <b/>
      <sz val="11"/>
      <name val="Calibri"/>
      <family val="2"/>
    </font>
    <font>
      <b/>
      <sz val="11"/>
      <name val="Calibri"/>
      <family val="2"/>
      <scheme val="minor"/>
    </font>
    <font>
      <sz val="11"/>
      <name val="Calibri"/>
      <family val="2"/>
      <scheme val="minor"/>
    </font>
    <font>
      <b/>
      <sz val="12"/>
      <name val="Arial"/>
      <family val="2"/>
    </font>
    <font>
      <sz val="8"/>
      <name val="Calibri"/>
      <family val="2"/>
      <scheme val="minor"/>
    </font>
    <font>
      <b/>
      <sz val="8"/>
      <name val="Calibri"/>
      <family val="2"/>
      <scheme val="minor"/>
    </font>
    <font>
      <b/>
      <sz val="20"/>
      <name val="Calibri"/>
      <family val="2"/>
      <scheme val="minor"/>
    </font>
    <font>
      <sz val="8"/>
      <name val="Arial"/>
      <family val="2"/>
    </font>
    <font>
      <sz val="8"/>
      <name val="Calibri"/>
      <family val="2"/>
    </font>
    <font>
      <b/>
      <sz val="8"/>
      <name val="Calibri"/>
      <family val="2"/>
    </font>
    <font>
      <b/>
      <sz val="11"/>
      <color theme="0"/>
      <name val="Calibri"/>
      <family val="2"/>
      <scheme val="minor"/>
    </font>
    <font>
      <b/>
      <sz val="11"/>
      <color indexed="8"/>
      <name val="Calibri"/>
      <family val="2"/>
      <scheme val="minor"/>
    </font>
    <font>
      <b/>
      <sz val="8"/>
      <color rgb="FFFF0000"/>
      <name val="Calibri"/>
      <family val="2"/>
      <scheme val="minor"/>
    </font>
    <font>
      <sz val="7"/>
      <color indexed="8"/>
      <name val="Calibri"/>
      <family val="2"/>
      <scheme val="minor"/>
    </font>
    <font>
      <b/>
      <sz val="7"/>
      <color indexed="8"/>
      <name val="Calibri"/>
      <family val="2"/>
      <scheme val="minor"/>
    </font>
    <font>
      <sz val="5"/>
      <color indexed="8"/>
      <name val="Calibri"/>
      <family val="2"/>
      <scheme val="minor"/>
    </font>
    <font>
      <sz val="11"/>
      <color rgb="FF00B050"/>
      <name val="Calibri"/>
      <family val="2"/>
      <scheme val="minor"/>
    </font>
    <font>
      <sz val="8"/>
      <color theme="1"/>
      <name val="Calibri"/>
      <family val="2"/>
      <scheme val="minor"/>
    </font>
    <font>
      <sz val="11"/>
      <color theme="9" tint="-0.249977111117893"/>
      <name val="Calibri"/>
      <family val="2"/>
      <scheme val="minor"/>
    </font>
    <font>
      <b/>
      <sz val="12"/>
      <color theme="5"/>
      <name val="Calibri"/>
      <family val="2"/>
    </font>
    <font>
      <b/>
      <sz val="12"/>
      <color theme="5"/>
      <name val="Calibri"/>
      <family val="2"/>
      <scheme val="minor"/>
    </font>
    <font>
      <b/>
      <sz val="12"/>
      <name val="Calibri"/>
      <family val="2"/>
      <scheme val="minor"/>
    </font>
    <font>
      <sz val="12"/>
      <name val="Calibri"/>
      <family val="2"/>
      <scheme val="minor"/>
    </font>
    <font>
      <sz val="20"/>
      <name val="Calibri"/>
      <family val="2"/>
      <scheme val="minor"/>
    </font>
    <font>
      <b/>
      <sz val="20"/>
      <name val="Calibri"/>
      <family val="2"/>
    </font>
    <font>
      <i/>
      <sz val="8"/>
      <name val="Calibri"/>
      <family val="2"/>
      <scheme val="minor"/>
    </font>
    <font>
      <sz val="8"/>
      <color theme="1"/>
      <name val="Arial"/>
      <family val="2"/>
    </font>
    <font>
      <b/>
      <sz val="8"/>
      <color theme="1"/>
      <name val="Arial"/>
      <family val="2"/>
    </font>
    <font>
      <sz val="6"/>
      <name val="Calibri"/>
      <family val="2"/>
      <scheme val="minor"/>
    </font>
    <font>
      <b/>
      <sz val="8"/>
      <color theme="1"/>
      <name val="Calibri"/>
      <family val="2"/>
      <scheme val="minor"/>
    </font>
    <font>
      <sz val="10"/>
      <name val="Arial"/>
      <family val="2"/>
    </font>
    <font>
      <sz val="8"/>
      <color rgb="FF000000"/>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rgb="FFFF000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D9E2F3"/>
        <bgColor indexed="64"/>
      </patternFill>
    </fill>
    <fill>
      <patternFill patternType="solid">
        <fgColor theme="2"/>
        <bgColor indexed="64"/>
      </patternFill>
    </fill>
  </fills>
  <borders count="24">
    <border>
      <left/>
      <right/>
      <top/>
      <bottom/>
      <diagonal/>
    </border>
    <border>
      <left style="medium">
        <color indexed="64"/>
      </left>
      <right style="thin">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cellStyleXfs>
  <cellXfs count="278">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0" xfId="0" applyFont="1"/>
    <xf numFmtId="0" fontId="5" fillId="7" borderId="2" xfId="0" applyFont="1" applyFill="1" applyBorder="1" applyAlignment="1">
      <alignment vertical="top" wrapText="1"/>
    </xf>
    <xf numFmtId="0" fontId="12" fillId="0" borderId="2" xfId="0" applyFont="1" applyBorder="1" applyAlignment="1">
      <alignment horizontal="center"/>
    </xf>
    <xf numFmtId="0" fontId="12" fillId="0" borderId="2" xfId="0" applyFont="1" applyBorder="1" applyAlignment="1">
      <alignment horizontal="center" vertical="center" wrapText="1"/>
    </xf>
    <xf numFmtId="0" fontId="0" fillId="0" borderId="2" xfId="0" applyBorder="1"/>
    <xf numFmtId="0" fontId="0" fillId="0" borderId="2" xfId="0" applyBorder="1" applyAlignment="1">
      <alignment horizontal="center" vertical="center"/>
    </xf>
    <xf numFmtId="0" fontId="0" fillId="3" borderId="2" xfId="0" applyFill="1" applyBorder="1" applyAlignment="1">
      <alignment horizontal="center" vertical="center"/>
    </xf>
    <xf numFmtId="0" fontId="12" fillId="5" borderId="2" xfId="0" applyFont="1" applyFill="1" applyBorder="1" applyAlignment="1">
      <alignment horizontal="center"/>
    </xf>
    <xf numFmtId="0" fontId="0" fillId="5" borderId="2" xfId="0" applyFill="1" applyBorder="1" applyAlignment="1">
      <alignment horizontal="center" vertical="center"/>
    </xf>
    <xf numFmtId="0" fontId="2" fillId="6" borderId="2" xfId="0" applyFont="1" applyFill="1" applyBorder="1" applyAlignment="1">
      <alignment horizontal="center"/>
    </xf>
    <xf numFmtId="0" fontId="0" fillId="6" borderId="2" xfId="0" applyFill="1" applyBorder="1" applyAlignment="1">
      <alignment horizontal="center" vertical="center"/>
    </xf>
    <xf numFmtId="0" fontId="0" fillId="5" borderId="2" xfId="0" applyFill="1" applyBorder="1" applyAlignment="1">
      <alignment horizontal="center" vertical="center"/>
    </xf>
    <xf numFmtId="0" fontId="0" fillId="0" borderId="2" xfId="0" applyFill="1" applyBorder="1"/>
    <xf numFmtId="0" fontId="0" fillId="0" borderId="14" xfId="0" applyFill="1" applyBorder="1"/>
    <xf numFmtId="0" fontId="0" fillId="0" borderId="0" xfId="0" applyAlignment="1">
      <alignment horizontal="center" vertical="center"/>
    </xf>
    <xf numFmtId="0" fontId="0" fillId="0" borderId="2" xfId="0" applyBorder="1" applyAlignment="1">
      <alignment horizontal="center"/>
    </xf>
    <xf numFmtId="0" fontId="11" fillId="4" borderId="2" xfId="0" applyFont="1" applyFill="1" applyBorder="1" applyAlignment="1">
      <alignment horizontal="center" vertical="center"/>
    </xf>
    <xf numFmtId="0" fontId="0" fillId="3" borderId="2" xfId="0" applyFill="1" applyBorder="1"/>
    <xf numFmtId="0" fontId="0" fillId="5" borderId="2" xfId="0" applyFill="1" applyBorder="1"/>
    <xf numFmtId="0" fontId="0" fillId="6" borderId="2" xfId="0" applyFill="1" applyBorder="1"/>
    <xf numFmtId="0" fontId="0" fillId="7" borderId="2" xfId="0" applyFill="1" applyBorder="1"/>
    <xf numFmtId="0" fontId="0" fillId="7" borderId="2" xfId="0" applyFill="1" applyBorder="1" applyAlignment="1">
      <alignment horizontal="center" vertical="center"/>
    </xf>
    <xf numFmtId="0" fontId="0" fillId="7" borderId="14" xfId="0" applyFill="1" applyBorder="1"/>
    <xf numFmtId="0" fontId="0" fillId="7" borderId="0" xfId="0" applyFill="1" applyAlignment="1">
      <alignment horizontal="center" vertical="center"/>
    </xf>
    <xf numFmtId="0" fontId="1" fillId="9"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5" fillId="0" borderId="0" xfId="0" applyFont="1"/>
    <xf numFmtId="0" fontId="5" fillId="5" borderId="7" xfId="0" applyFont="1" applyFill="1" applyBorder="1" applyAlignment="1">
      <alignment horizontal="center" vertical="top" wrapText="1"/>
    </xf>
    <xf numFmtId="0" fontId="5" fillId="5" borderId="2" xfId="0" applyFont="1" applyFill="1" applyBorder="1" applyAlignment="1">
      <alignment vertical="top"/>
    </xf>
    <xf numFmtId="0" fontId="5" fillId="5" borderId="2" xfId="0" applyFont="1" applyFill="1" applyBorder="1" applyAlignment="1">
      <alignment horizontal="left" vertical="top" wrapText="1"/>
    </xf>
    <xf numFmtId="0" fontId="3" fillId="5" borderId="6" xfId="0" applyFont="1" applyFill="1" applyBorder="1" applyAlignment="1">
      <alignment horizontal="center" vertical="top"/>
    </xf>
    <xf numFmtId="0" fontId="5" fillId="7" borderId="2" xfId="0" applyFont="1" applyFill="1" applyBorder="1" applyAlignment="1">
      <alignment vertical="top"/>
    </xf>
    <xf numFmtId="0" fontId="3" fillId="0" borderId="0" xfId="0" applyFont="1" applyFill="1"/>
    <xf numFmtId="0" fontId="5" fillId="5" borderId="2" xfId="0" applyFont="1" applyFill="1" applyBorder="1" applyAlignment="1">
      <alignment vertical="top" wrapText="1"/>
    </xf>
    <xf numFmtId="0" fontId="5" fillId="9" borderId="2" xfId="0" applyFont="1" applyFill="1" applyBorder="1" applyAlignment="1">
      <alignment vertical="top" wrapText="1"/>
    </xf>
    <xf numFmtId="0" fontId="14" fillId="0" borderId="18" xfId="0" applyFont="1" applyBorder="1" applyAlignment="1">
      <alignment vertical="center" wrapText="1"/>
    </xf>
    <xf numFmtId="0" fontId="14" fillId="0" borderId="19" xfId="0" applyFont="1" applyBorder="1" applyAlignment="1">
      <alignment vertical="center" wrapText="1"/>
    </xf>
    <xf numFmtId="0" fontId="14" fillId="0" borderId="19" xfId="0" applyFont="1" applyBorder="1" applyAlignment="1">
      <alignment horizontal="justify" vertical="center" wrapText="1"/>
    </xf>
    <xf numFmtId="0" fontId="16" fillId="10" borderId="16" xfId="0" applyFont="1" applyFill="1" applyBorder="1" applyAlignment="1">
      <alignment vertical="center" wrapText="1"/>
    </xf>
    <xf numFmtId="0" fontId="14" fillId="10" borderId="17"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6" xfId="0" applyFont="1" applyFill="1" applyBorder="1" applyAlignment="1">
      <alignment horizontal="center" vertical="top" wrapText="1"/>
    </xf>
    <xf numFmtId="0" fontId="5" fillId="9" borderId="6" xfId="0" applyFont="1" applyFill="1" applyBorder="1" applyAlignment="1">
      <alignment horizontal="center" vertical="top" wrapText="1"/>
    </xf>
    <xf numFmtId="0" fontId="5" fillId="5" borderId="12" xfId="0" applyFont="1" applyFill="1" applyBorder="1" applyAlignment="1">
      <alignment horizontal="center" vertical="top" wrapText="1"/>
    </xf>
    <xf numFmtId="0" fontId="3" fillId="5" borderId="2" xfId="0" applyFont="1" applyFill="1" applyBorder="1" applyAlignment="1">
      <alignment vertical="top" wrapText="1"/>
    </xf>
    <xf numFmtId="0" fontId="13" fillId="5" borderId="6" xfId="0" applyFont="1" applyFill="1" applyBorder="1" applyAlignment="1">
      <alignment horizontal="center" vertical="top" wrapText="1"/>
    </xf>
    <xf numFmtId="0" fontId="3" fillId="5" borderId="8" xfId="0" applyFont="1" applyFill="1" applyBorder="1" applyAlignment="1">
      <alignment horizontal="center" vertical="top" wrapText="1"/>
    </xf>
    <xf numFmtId="0" fontId="5" fillId="5" borderId="2" xfId="0" applyFont="1" applyFill="1" applyBorder="1" applyAlignment="1">
      <alignment horizontal="center" vertical="top" wrapText="1"/>
    </xf>
    <xf numFmtId="0" fontId="6" fillId="4" borderId="6" xfId="0" applyFont="1" applyFill="1" applyBorder="1" applyAlignment="1">
      <alignment horizontal="center" vertical="top" wrapText="1"/>
    </xf>
    <xf numFmtId="0" fontId="2" fillId="5" borderId="0" xfId="0" applyFont="1" applyFill="1" applyBorder="1" applyAlignment="1">
      <alignment horizontal="center" vertical="top"/>
    </xf>
    <xf numFmtId="0" fontId="18" fillId="7" borderId="2" xfId="0" applyFont="1" applyFill="1" applyBorder="1" applyAlignment="1">
      <alignment vertical="top" wrapText="1"/>
    </xf>
    <xf numFmtId="17" fontId="18" fillId="7" borderId="2" xfId="0" applyNumberFormat="1" applyFont="1" applyFill="1" applyBorder="1" applyAlignment="1">
      <alignment horizontal="center" vertical="top" wrapText="1"/>
    </xf>
    <xf numFmtId="0" fontId="18" fillId="7" borderId="2" xfId="0" applyFont="1" applyFill="1" applyBorder="1" applyAlignment="1">
      <alignment horizontal="center" vertical="top" wrapText="1"/>
    </xf>
    <xf numFmtId="0" fontId="3" fillId="0" borderId="2" xfId="0" applyFont="1" applyBorder="1"/>
    <xf numFmtId="0" fontId="5" fillId="0" borderId="2" xfId="0" applyFont="1" applyFill="1" applyBorder="1" applyAlignment="1">
      <alignment vertical="top"/>
    </xf>
    <xf numFmtId="0" fontId="10" fillId="11" borderId="2" xfId="0" applyFont="1" applyFill="1" applyBorder="1" applyAlignment="1">
      <alignment horizontal="center" vertical="center"/>
    </xf>
    <xf numFmtId="0" fontId="10" fillId="11" borderId="2" xfId="0" applyFont="1" applyFill="1" applyBorder="1" applyAlignment="1">
      <alignment horizontal="center" vertical="center" wrapText="1"/>
    </xf>
    <xf numFmtId="0" fontId="3" fillId="11" borderId="0" xfId="0" applyFont="1" applyFill="1"/>
    <xf numFmtId="0" fontId="5" fillId="0" borderId="2" xfId="0" applyFont="1" applyFill="1" applyBorder="1" applyAlignment="1">
      <alignment horizontal="center" vertical="top" wrapText="1"/>
    </xf>
    <xf numFmtId="0" fontId="5" fillId="0" borderId="2" xfId="0" applyFont="1" applyFill="1" applyBorder="1" applyAlignment="1">
      <alignment horizontal="left" vertical="top" wrapText="1"/>
    </xf>
    <xf numFmtId="0" fontId="9" fillId="0" borderId="2" xfId="0" applyFont="1" applyFill="1" applyBorder="1" applyAlignment="1">
      <alignment horizontal="center" vertical="top" wrapText="1"/>
    </xf>
    <xf numFmtId="0" fontId="7" fillId="0" borderId="2"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2" xfId="0" applyFont="1" applyFill="1" applyBorder="1" applyAlignment="1">
      <alignment vertical="top" wrapText="1"/>
    </xf>
    <xf numFmtId="0" fontId="20" fillId="0" borderId="2" xfId="0" applyFont="1" applyFill="1" applyBorder="1" applyAlignment="1">
      <alignment horizontal="center" vertical="top" wrapText="1"/>
    </xf>
    <xf numFmtId="0" fontId="6" fillId="11" borderId="2" xfId="0" applyFont="1" applyFill="1" applyBorder="1" applyAlignment="1">
      <alignment horizontal="center" vertical="top" wrapText="1"/>
    </xf>
    <xf numFmtId="0" fontId="22" fillId="0" borderId="2" xfId="0" applyFont="1" applyFill="1" applyBorder="1" applyAlignment="1">
      <alignment horizontal="center" vertical="top" wrapText="1"/>
    </xf>
    <xf numFmtId="0" fontId="7" fillId="0" borderId="2" xfId="0" applyFont="1" applyFill="1" applyBorder="1" applyAlignment="1">
      <alignment horizontal="center" vertical="top"/>
    </xf>
    <xf numFmtId="0" fontId="5" fillId="0" borderId="2" xfId="0" applyFont="1" applyFill="1" applyBorder="1" applyAlignment="1" applyProtection="1">
      <alignment horizontal="center" vertical="top" wrapText="1"/>
      <protection locked="0"/>
    </xf>
    <xf numFmtId="164" fontId="5" fillId="0" borderId="2" xfId="0" applyNumberFormat="1" applyFont="1" applyFill="1" applyBorder="1" applyAlignment="1" applyProtection="1">
      <alignment horizontal="center" vertical="top" wrapText="1"/>
      <protection locked="0"/>
    </xf>
    <xf numFmtId="0" fontId="22" fillId="4" borderId="5" xfId="0" applyFont="1" applyFill="1" applyBorder="1" applyAlignment="1">
      <alignment horizontal="center" vertical="top" wrapText="1"/>
    </xf>
    <xf numFmtId="0" fontId="22" fillId="4" borderId="2" xfId="0" applyFont="1" applyFill="1" applyBorder="1" applyAlignment="1">
      <alignment horizontal="center" vertical="top" wrapText="1"/>
    </xf>
    <xf numFmtId="17" fontId="22" fillId="4" borderId="9" xfId="0" applyNumberFormat="1" applyFont="1" applyFill="1" applyBorder="1" applyAlignment="1">
      <alignment horizontal="center" vertical="top" wrapText="1"/>
    </xf>
    <xf numFmtId="0" fontId="23" fillId="4" borderId="9" xfId="0" applyFont="1" applyFill="1" applyBorder="1" applyAlignment="1">
      <alignment horizontal="center" vertical="top" wrapText="1"/>
    </xf>
    <xf numFmtId="0" fontId="22" fillId="4" borderId="9" xfId="0" applyFont="1" applyFill="1" applyBorder="1" applyAlignment="1">
      <alignment horizontal="center" vertical="top" wrapText="1"/>
    </xf>
    <xf numFmtId="0" fontId="22" fillId="4" borderId="2" xfId="0" applyFont="1" applyFill="1" applyBorder="1" applyAlignment="1">
      <alignment horizontal="center" vertical="top"/>
    </xf>
    <xf numFmtId="0" fontId="23" fillId="0" borderId="0" xfId="0" applyFont="1"/>
    <xf numFmtId="0" fontId="6" fillId="11" borderId="2" xfId="0" applyFont="1" applyFill="1" applyBorder="1" applyAlignment="1">
      <alignment horizontal="center" vertical="center" wrapText="1"/>
    </xf>
    <xf numFmtId="0" fontId="5" fillId="0" borderId="6" xfId="0" applyFont="1" applyFill="1" applyBorder="1" applyAlignment="1" applyProtection="1">
      <alignment horizontal="center" vertical="top" wrapText="1"/>
      <protection locked="0"/>
    </xf>
    <xf numFmtId="164" fontId="5" fillId="0" borderId="6" xfId="0" applyNumberFormat="1" applyFont="1" applyFill="1" applyBorder="1" applyAlignment="1" applyProtection="1">
      <alignment vertical="top"/>
      <protection locked="0"/>
    </xf>
    <xf numFmtId="164" fontId="5" fillId="0" borderId="6" xfId="0" applyNumberFormat="1" applyFont="1" applyFill="1" applyBorder="1" applyAlignment="1" applyProtection="1">
      <alignment horizontal="center" vertical="top" wrapText="1"/>
      <protection locked="0"/>
    </xf>
    <xf numFmtId="0" fontId="5" fillId="0" borderId="6" xfId="0" applyFont="1" applyFill="1" applyBorder="1" applyAlignment="1">
      <alignment vertical="top" wrapText="1"/>
    </xf>
    <xf numFmtId="0" fontId="5" fillId="0" borderId="7" xfId="0" applyFont="1" applyFill="1" applyBorder="1" applyAlignment="1">
      <alignment horizontal="center" vertical="top" wrapText="1"/>
    </xf>
    <xf numFmtId="0" fontId="5" fillId="0" borderId="2" xfId="0" applyFont="1" applyFill="1" applyBorder="1" applyAlignment="1">
      <alignment horizontal="center" vertical="top"/>
    </xf>
    <xf numFmtId="0" fontId="5" fillId="0" borderId="6" xfId="0" applyFont="1" applyFill="1" applyBorder="1" applyAlignment="1">
      <alignment horizontal="center" vertical="top" wrapText="1"/>
    </xf>
    <xf numFmtId="0" fontId="5" fillId="0" borderId="6" xfId="0" applyFont="1" applyFill="1" applyBorder="1" applyAlignment="1">
      <alignment horizontal="center" vertical="top"/>
    </xf>
    <xf numFmtId="17" fontId="5" fillId="0" borderId="6" xfId="0" applyNumberFormat="1" applyFont="1" applyFill="1" applyBorder="1" applyAlignment="1">
      <alignment horizontal="center" vertical="top" wrapText="1"/>
    </xf>
    <xf numFmtId="0" fontId="22" fillId="0" borderId="9" xfId="0" applyFont="1" applyFill="1" applyBorder="1" applyAlignment="1">
      <alignment horizontal="center" vertical="top" wrapText="1"/>
    </xf>
    <xf numFmtId="17" fontId="22" fillId="0" borderId="9" xfId="0" applyNumberFormat="1" applyFont="1" applyFill="1" applyBorder="1" applyAlignment="1">
      <alignment horizontal="center" vertical="top" wrapText="1"/>
    </xf>
    <xf numFmtId="17" fontId="22" fillId="0" borderId="13" xfId="0" applyNumberFormat="1" applyFont="1" applyFill="1" applyBorder="1" applyAlignment="1">
      <alignment horizontal="center" vertical="top" wrapText="1"/>
    </xf>
    <xf numFmtId="0" fontId="22" fillId="0" borderId="10" xfId="0" applyFont="1" applyFill="1" applyBorder="1" applyAlignment="1">
      <alignment horizontal="center" vertical="top" wrapText="1"/>
    </xf>
    <xf numFmtId="0" fontId="22" fillId="0" borderId="12" xfId="0" applyFont="1" applyFill="1" applyBorder="1" applyAlignment="1">
      <alignment horizontal="center" vertical="top" wrapText="1"/>
    </xf>
    <xf numFmtId="0" fontId="18" fillId="0" borderId="2" xfId="0" applyFont="1" applyFill="1" applyBorder="1" applyAlignment="1">
      <alignment horizontal="center" vertical="top" wrapText="1"/>
    </xf>
    <xf numFmtId="17" fontId="22" fillId="0" borderId="12" xfId="0" applyNumberFormat="1"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2" xfId="0" applyFont="1" applyFill="1" applyBorder="1" applyAlignment="1">
      <alignment horizontal="center" vertical="top" wrapText="1"/>
    </xf>
    <xf numFmtId="0" fontId="21" fillId="0" borderId="2" xfId="0" applyFont="1" applyFill="1" applyBorder="1" applyAlignment="1">
      <alignment horizontal="center" vertical="top" wrapText="1"/>
    </xf>
    <xf numFmtId="0" fontId="21" fillId="0" borderId="5" xfId="0" applyFont="1" applyFill="1" applyBorder="1" applyAlignment="1">
      <alignment horizontal="center" vertical="top" wrapText="1"/>
    </xf>
    <xf numFmtId="0" fontId="5" fillId="0" borderId="2" xfId="0" applyFont="1" applyFill="1" applyBorder="1" applyAlignment="1">
      <alignment horizontal="center" vertical="top"/>
    </xf>
    <xf numFmtId="0" fontId="24" fillId="0" borderId="2" xfId="0" applyFont="1" applyFill="1" applyBorder="1" applyAlignment="1">
      <alignment horizontal="center" vertical="top"/>
    </xf>
    <xf numFmtId="9" fontId="9" fillId="0" borderId="2" xfId="0" applyNumberFormat="1" applyFont="1" applyFill="1" applyBorder="1" applyAlignment="1">
      <alignment horizontal="center" vertical="top" wrapText="1"/>
    </xf>
    <xf numFmtId="9" fontId="5" fillId="0" borderId="6" xfId="0" applyNumberFormat="1" applyFont="1" applyFill="1" applyBorder="1" applyAlignment="1" applyProtection="1">
      <alignment horizontal="center" vertical="top"/>
      <protection locked="0"/>
    </xf>
    <xf numFmtId="0" fontId="19" fillId="0" borderId="0" xfId="0" applyFont="1" applyFill="1"/>
    <xf numFmtId="0" fontId="17" fillId="0" borderId="0" xfId="0" applyFont="1" applyFill="1"/>
    <xf numFmtId="0" fontId="5" fillId="0" borderId="0" xfId="0" applyFont="1" applyFill="1" applyAlignment="1">
      <alignment vertical="top"/>
    </xf>
    <xf numFmtId="0" fontId="5" fillId="0" borderId="21" xfId="0" applyFont="1" applyFill="1" applyBorder="1" applyAlignment="1">
      <alignment horizontal="justify" vertical="top" wrapText="1"/>
    </xf>
    <xf numFmtId="0" fontId="5" fillId="0" borderId="2" xfId="0" applyFont="1" applyFill="1" applyBorder="1" applyAlignment="1">
      <alignment horizontal="justify" vertical="top" wrapText="1"/>
    </xf>
    <xf numFmtId="0" fontId="9" fillId="0" borderId="3" xfId="0" applyFont="1" applyFill="1" applyBorder="1" applyAlignment="1">
      <alignment horizontal="justify" vertical="top" wrapText="1"/>
    </xf>
    <xf numFmtId="164" fontId="5" fillId="0" borderId="3" xfId="0" applyNumberFormat="1" applyFont="1" applyFill="1" applyBorder="1" applyAlignment="1" applyProtection="1">
      <alignment horizontal="justify" vertical="top"/>
      <protection locked="0"/>
    </xf>
    <xf numFmtId="0" fontId="5" fillId="0" borderId="5" xfId="0" applyFont="1" applyFill="1" applyBorder="1" applyAlignment="1">
      <alignment horizontal="justify" vertical="top" wrapText="1"/>
    </xf>
    <xf numFmtId="0" fontId="9" fillId="0" borderId="2" xfId="0" applyFont="1" applyFill="1" applyBorder="1" applyAlignment="1">
      <alignment horizontal="justify" vertical="top" wrapText="1"/>
    </xf>
    <xf numFmtId="9" fontId="5" fillId="0" borderId="2" xfId="0" applyNumberFormat="1" applyFont="1" applyFill="1" applyBorder="1" applyAlignment="1" applyProtection="1">
      <alignment horizontal="center" vertical="top"/>
      <protection locked="0"/>
    </xf>
    <xf numFmtId="0" fontId="5" fillId="0" borderId="0" xfId="0" applyFont="1" applyFill="1" applyAlignment="1">
      <alignment horizontal="justify" vertical="top" wrapText="1"/>
    </xf>
    <xf numFmtId="0" fontId="5" fillId="0" borderId="2" xfId="0" applyFont="1" applyFill="1" applyBorder="1" applyAlignment="1">
      <alignment horizontal="justify" vertical="top" wrapText="1"/>
    </xf>
    <xf numFmtId="0" fontId="5" fillId="0" borderId="10" xfId="0" applyFont="1" applyFill="1" applyBorder="1" applyAlignment="1">
      <alignment horizontal="justify" vertical="top" wrapText="1"/>
    </xf>
    <xf numFmtId="0" fontId="5" fillId="0" borderId="8" xfId="0" applyFont="1" applyFill="1" applyBorder="1" applyAlignment="1">
      <alignment horizontal="justify" vertical="top" wrapText="1"/>
    </xf>
    <xf numFmtId="0" fontId="5" fillId="0" borderId="11" xfId="0" applyFont="1" applyFill="1" applyBorder="1" applyAlignment="1">
      <alignment horizontal="justify" vertical="top" wrapText="1"/>
    </xf>
    <xf numFmtId="0" fontId="18" fillId="0" borderId="2" xfId="0" applyFont="1" applyFill="1" applyBorder="1" applyAlignment="1">
      <alignment horizontal="justify" vertical="top" wrapText="1"/>
    </xf>
    <xf numFmtId="0" fontId="3" fillId="0" borderId="0" xfId="0" applyFont="1" applyAlignment="1">
      <alignment horizontal="justify"/>
    </xf>
    <xf numFmtId="0" fontId="10" fillId="11" borderId="2" xfId="0" applyFont="1" applyFill="1" applyBorder="1" applyAlignment="1">
      <alignment horizontal="justify" vertical="top" wrapText="1"/>
    </xf>
    <xf numFmtId="0" fontId="3" fillId="0" borderId="0" xfId="0" applyFont="1" applyAlignment="1">
      <alignment horizontal="justify" vertical="top"/>
    </xf>
    <xf numFmtId="0" fontId="10" fillId="11" borderId="2" xfId="0" applyFont="1" applyFill="1" applyBorder="1" applyAlignment="1">
      <alignment horizontal="center" vertical="top" wrapText="1"/>
    </xf>
    <xf numFmtId="0" fontId="21" fillId="0" borderId="0" xfId="0" applyFont="1" applyFill="1"/>
    <xf numFmtId="0" fontId="10" fillId="11" borderId="2" xfId="0" applyFont="1" applyFill="1" applyBorder="1" applyAlignment="1">
      <alignment horizontal="justify" vertical="center"/>
    </xf>
    <xf numFmtId="0" fontId="5" fillId="0" borderId="2" xfId="0" applyFont="1" applyFill="1" applyBorder="1" applyAlignment="1">
      <alignment horizontal="justify" vertical="top"/>
    </xf>
    <xf numFmtId="0" fontId="5" fillId="0" borderId="6" xfId="0" applyFont="1" applyFill="1" applyBorder="1" applyAlignment="1">
      <alignment horizontal="justify" vertical="top" wrapText="1"/>
    </xf>
    <xf numFmtId="0" fontId="8" fillId="0" borderId="2" xfId="0" applyFont="1" applyFill="1" applyBorder="1" applyAlignment="1">
      <alignment horizontal="justify" vertical="top" wrapText="1"/>
    </xf>
    <xf numFmtId="0" fontId="6" fillId="11" borderId="2" xfId="0" applyFont="1" applyFill="1" applyBorder="1" applyAlignment="1">
      <alignment horizontal="justify" vertical="top" wrapText="1"/>
    </xf>
    <xf numFmtId="0" fontId="5" fillId="0" borderId="0" xfId="0" applyFont="1" applyAlignment="1">
      <alignment horizontal="justify" vertical="top"/>
    </xf>
    <xf numFmtId="0" fontId="5" fillId="0" borderId="2" xfId="0" applyFont="1" applyFill="1" applyBorder="1" applyAlignment="1" applyProtection="1">
      <alignment horizontal="justify" vertical="top" wrapText="1"/>
      <protection locked="0"/>
    </xf>
    <xf numFmtId="0" fontId="5" fillId="0" borderId="6" xfId="0" applyFont="1" applyFill="1" applyBorder="1" applyAlignment="1" applyProtection="1">
      <alignment horizontal="justify" vertical="top" wrapText="1"/>
      <protection locked="0"/>
    </xf>
    <xf numFmtId="17" fontId="18" fillId="0" borderId="2" xfId="0" applyNumberFormat="1" applyFont="1" applyFill="1" applyBorder="1" applyAlignment="1">
      <alignment horizontal="justify" vertical="top" wrapText="1"/>
    </xf>
    <xf numFmtId="0" fontId="3" fillId="0" borderId="0" xfId="0" applyFont="1" applyAlignment="1">
      <alignment horizontal="center" vertical="top"/>
    </xf>
    <xf numFmtId="164" fontId="5" fillId="0" borderId="4" xfId="0" applyNumberFormat="1" applyFont="1" applyFill="1" applyBorder="1" applyAlignment="1" applyProtection="1">
      <alignment horizontal="justify" vertical="top" wrapText="1"/>
      <protection locked="0"/>
    </xf>
    <xf numFmtId="0" fontId="3" fillId="0" borderId="0" xfId="0" applyFont="1" applyFill="1" applyAlignment="1">
      <alignment horizontal="justify" vertical="top"/>
    </xf>
    <xf numFmtId="0" fontId="25" fillId="11" borderId="2" xfId="0" applyFont="1" applyFill="1" applyBorder="1" applyAlignment="1">
      <alignment horizontal="center" vertical="top" wrapText="1"/>
    </xf>
    <xf numFmtId="0" fontId="27" fillId="0" borderId="2" xfId="0" applyFont="1" applyFill="1" applyBorder="1" applyAlignment="1">
      <alignment horizontal="justify" vertical="top" wrapText="1"/>
    </xf>
    <xf numFmtId="0" fontId="27" fillId="0" borderId="2" xfId="0" applyFont="1" applyBorder="1" applyAlignment="1">
      <alignment horizontal="justify" vertical="top" wrapText="1"/>
    </xf>
    <xf numFmtId="9" fontId="5" fillId="0" borderId="2" xfId="0" applyNumberFormat="1" applyFont="1" applyFill="1" applyBorder="1" applyAlignment="1">
      <alignment horizontal="center" vertical="top"/>
    </xf>
    <xf numFmtId="9" fontId="5" fillId="0" borderId="2" xfId="0" applyNumberFormat="1" applyFont="1" applyFill="1" applyBorder="1" applyAlignment="1">
      <alignment horizontal="center" vertical="top" wrapText="1"/>
    </xf>
    <xf numFmtId="9" fontId="5" fillId="0" borderId="5" xfId="0" applyNumberFormat="1" applyFont="1" applyFill="1" applyBorder="1" applyAlignment="1">
      <alignment horizontal="center" vertical="top"/>
    </xf>
    <xf numFmtId="0" fontId="3" fillId="0" borderId="0" xfId="0" applyFont="1" applyFill="1" applyAlignment="1">
      <alignment horizontal="center" vertical="top"/>
    </xf>
    <xf numFmtId="164" fontId="5" fillId="0" borderId="2" xfId="0" applyNumberFormat="1" applyFont="1" applyFill="1" applyBorder="1" applyAlignment="1" applyProtection="1">
      <alignment horizontal="justify" vertical="top"/>
      <protection locked="0"/>
    </xf>
    <xf numFmtId="0" fontId="5" fillId="0" borderId="20" xfId="0" applyFont="1" applyFill="1" applyBorder="1" applyAlignment="1">
      <alignment horizontal="justify" vertical="top" wrapText="1"/>
    </xf>
    <xf numFmtId="0" fontId="24" fillId="0" borderId="0" xfId="0" applyFont="1" applyBorder="1" applyAlignment="1">
      <alignment vertical="top"/>
    </xf>
    <xf numFmtId="0" fontId="3" fillId="0" borderId="0" xfId="0" applyFont="1" applyBorder="1"/>
    <xf numFmtId="0" fontId="9" fillId="11" borderId="2" xfId="0" applyFont="1" applyFill="1" applyBorder="1" applyAlignment="1">
      <alignment horizontal="center" vertical="center" wrapText="1"/>
    </xf>
    <xf numFmtId="0" fontId="6" fillId="0" borderId="2" xfId="0" applyFont="1" applyFill="1" applyBorder="1" applyAlignment="1">
      <alignment horizontal="center" vertical="top"/>
    </xf>
    <xf numFmtId="0" fontId="5" fillId="0" borderId="2" xfId="0" applyFont="1" applyFill="1" applyBorder="1" applyAlignment="1">
      <alignment horizontal="justify" vertical="top" wrapText="1"/>
    </xf>
    <xf numFmtId="0" fontId="5" fillId="0" borderId="6" xfId="0" applyFont="1" applyFill="1" applyBorder="1" applyAlignment="1">
      <alignment horizontal="center" vertical="top" wrapText="1"/>
    </xf>
    <xf numFmtId="0" fontId="5" fillId="0" borderId="6" xfId="0" applyFont="1" applyFill="1" applyBorder="1" applyAlignment="1">
      <alignment horizontal="justify" vertical="top" wrapText="1"/>
    </xf>
    <xf numFmtId="0" fontId="5" fillId="0" borderId="2" xfId="0" applyFont="1" applyFill="1" applyBorder="1" applyAlignment="1">
      <alignment horizontal="justify" vertical="top" wrapText="1"/>
    </xf>
    <xf numFmtId="0" fontId="5" fillId="0" borderId="6" xfId="0" applyFont="1" applyFill="1" applyBorder="1" applyAlignment="1">
      <alignment horizontal="justify" vertical="top" wrapText="1"/>
    </xf>
    <xf numFmtId="0" fontId="5" fillId="0" borderId="2" xfId="0" applyFont="1" applyFill="1" applyBorder="1" applyAlignment="1">
      <alignment horizontal="justify" vertical="top" wrapText="1"/>
    </xf>
    <xf numFmtId="0" fontId="22" fillId="4" borderId="14" xfId="0" applyFont="1" applyFill="1" applyBorder="1" applyAlignment="1">
      <alignment horizontal="center" vertical="top" wrapText="1"/>
    </xf>
    <xf numFmtId="0" fontId="3" fillId="0" borderId="2" xfId="0" applyFont="1" applyBorder="1" applyAlignment="1">
      <alignment horizontal="center" vertical="top"/>
    </xf>
    <xf numFmtId="0" fontId="5" fillId="0" borderId="2" xfId="0" applyFont="1" applyBorder="1" applyAlignment="1">
      <alignment horizontal="justify" vertical="top"/>
    </xf>
    <xf numFmtId="0" fontId="5" fillId="0" borderId="0" xfId="0" applyFont="1" applyAlignment="1">
      <alignment horizontal="left" vertical="justify" wrapText="1"/>
    </xf>
    <xf numFmtId="0" fontId="5" fillId="0" borderId="2" xfId="0" applyFont="1" applyBorder="1" applyAlignment="1">
      <alignment horizontal="justify" vertical="top" wrapText="1"/>
    </xf>
    <xf numFmtId="0" fontId="5" fillId="0" borderId="2" xfId="0" applyFont="1" applyBorder="1" applyAlignment="1">
      <alignment horizontal="left" vertical="top" wrapText="1"/>
    </xf>
    <xf numFmtId="0" fontId="5" fillId="0" borderId="0" xfId="0" applyFont="1" applyAlignment="1">
      <alignment horizontal="justify"/>
    </xf>
    <xf numFmtId="0" fontId="5" fillId="0" borderId="0" xfId="0" applyFont="1" applyAlignment="1">
      <alignment horizontal="center" vertical="top"/>
    </xf>
    <xf numFmtId="0" fontId="5" fillId="0" borderId="0" xfId="0" applyFont="1" applyFill="1" applyAlignment="1">
      <alignment horizontal="justify" vertical="top"/>
    </xf>
    <xf numFmtId="0" fontId="5" fillId="0" borderId="0" xfId="0" applyFont="1" applyFill="1" applyAlignment="1">
      <alignment horizontal="center" vertical="top"/>
    </xf>
    <xf numFmtId="0" fontId="5" fillId="0" borderId="0" xfId="0" applyFont="1" applyFill="1"/>
    <xf numFmtId="0" fontId="31" fillId="0" borderId="0" xfId="0" applyFont="1" applyBorder="1" applyAlignment="1">
      <alignment horizontal="center" vertical="center" wrapText="1" shrinkToFit="1"/>
    </xf>
    <xf numFmtId="0" fontId="5" fillId="0" borderId="2" xfId="0" applyFont="1" applyBorder="1" applyAlignment="1">
      <alignment vertical="top"/>
    </xf>
    <xf numFmtId="14" fontId="5" fillId="0" borderId="2" xfId="0" applyNumberFormat="1" applyFont="1" applyFill="1" applyBorder="1" applyAlignment="1">
      <alignment horizontal="justify" vertical="top" wrapText="1"/>
    </xf>
    <xf numFmtId="9" fontId="5" fillId="0" borderId="2" xfId="0" applyNumberFormat="1" applyFont="1" applyBorder="1" applyAlignment="1">
      <alignment horizontal="justify" vertical="top" wrapText="1"/>
    </xf>
    <xf numFmtId="14" fontId="5" fillId="0" borderId="2" xfId="0" applyNumberFormat="1" applyFont="1" applyBorder="1" applyAlignment="1">
      <alignment horizontal="justify" vertical="top" wrapText="1"/>
    </xf>
    <xf numFmtId="0" fontId="5" fillId="0" borderId="2" xfId="0" applyFont="1" applyBorder="1" applyAlignment="1">
      <alignment horizontal="justify" vertical="top" wrapText="1" shrinkToFit="1"/>
    </xf>
    <xf numFmtId="9" fontId="3" fillId="0" borderId="2" xfId="0" applyNumberFormat="1" applyFont="1" applyFill="1" applyBorder="1" applyAlignment="1">
      <alignment horizontal="center" vertical="top"/>
    </xf>
    <xf numFmtId="0" fontId="32" fillId="0" borderId="2" xfId="0" applyFont="1" applyFill="1" applyBorder="1" applyAlignment="1">
      <alignment horizontal="justify" vertical="top" wrapText="1"/>
    </xf>
    <xf numFmtId="0" fontId="5" fillId="0" borderId="2" xfId="0" applyFont="1" applyBorder="1" applyAlignment="1">
      <alignment vertical="top" wrapText="1"/>
    </xf>
    <xf numFmtId="17" fontId="5" fillId="0" borderId="2" xfId="0" applyNumberFormat="1" applyFont="1" applyBorder="1" applyAlignment="1">
      <alignment vertical="top" wrapText="1"/>
    </xf>
    <xf numFmtId="0" fontId="5" fillId="0" borderId="2" xfId="0" applyFont="1" applyFill="1" applyBorder="1" applyAlignment="1">
      <alignment horizontal="justify" vertical="top" wrapText="1" shrinkToFit="1"/>
    </xf>
    <xf numFmtId="0" fontId="5" fillId="0" borderId="2" xfId="0" applyFont="1" applyFill="1" applyBorder="1" applyAlignment="1">
      <alignment horizontal="justify" vertical="top" wrapText="1"/>
    </xf>
    <xf numFmtId="0" fontId="5" fillId="0" borderId="2" xfId="0" applyFont="1" applyFill="1" applyBorder="1" applyAlignment="1">
      <alignment horizontal="center" vertical="top" wrapText="1"/>
    </xf>
    <xf numFmtId="0" fontId="5" fillId="0" borderId="6" xfId="0" applyFont="1" applyFill="1" applyBorder="1" applyAlignment="1">
      <alignment horizontal="center" vertical="top"/>
    </xf>
    <xf numFmtId="0" fontId="5" fillId="0" borderId="5" xfId="0" applyFont="1" applyFill="1" applyBorder="1" applyAlignment="1">
      <alignment horizontal="justify" vertical="top" wrapText="1"/>
    </xf>
    <xf numFmtId="0" fontId="5" fillId="0" borderId="2" xfId="0" applyFont="1" applyFill="1" applyBorder="1" applyAlignment="1">
      <alignment horizontal="justify" vertical="top" wrapText="1"/>
    </xf>
    <xf numFmtId="0" fontId="9" fillId="0" borderId="2" xfId="0" applyFont="1" applyFill="1" applyBorder="1" applyAlignment="1">
      <alignment horizontal="left" vertical="top" wrapText="1"/>
    </xf>
    <xf numFmtId="164" fontId="5" fillId="0" borderId="2" xfId="0" applyNumberFormat="1" applyFont="1" applyFill="1" applyBorder="1" applyAlignment="1" applyProtection="1">
      <alignment horizontal="left" vertical="top" wrapText="1"/>
      <protection locked="0"/>
    </xf>
    <xf numFmtId="164" fontId="5" fillId="0" borderId="2" xfId="0" applyNumberFormat="1" applyFont="1" applyFill="1" applyBorder="1" applyAlignment="1" applyProtection="1">
      <alignment horizontal="justify" vertical="top" wrapText="1"/>
      <protection locked="0"/>
    </xf>
    <xf numFmtId="0" fontId="10" fillId="0" borderId="3" xfId="0" applyFont="1" applyFill="1" applyBorder="1" applyAlignment="1">
      <alignment horizontal="center" vertical="center" wrapText="1"/>
    </xf>
    <xf numFmtId="0" fontId="5" fillId="0" borderId="2" xfId="0" applyFont="1" applyFill="1" applyBorder="1" applyAlignment="1">
      <alignment horizontal="center" vertical="top"/>
    </xf>
    <xf numFmtId="0" fontId="21" fillId="0" borderId="2" xfId="0" applyFont="1" applyFill="1" applyBorder="1" applyAlignment="1">
      <alignment horizontal="center" vertical="top" wrapText="1"/>
    </xf>
    <xf numFmtId="0" fontId="22" fillId="0" borderId="6" xfId="0" applyFont="1" applyFill="1" applyBorder="1" applyAlignment="1">
      <alignment horizontal="center" vertical="top"/>
    </xf>
    <xf numFmtId="0" fontId="22" fillId="0" borderId="14" xfId="0" applyFont="1" applyFill="1" applyBorder="1" applyAlignment="1">
      <alignment horizontal="center" vertical="top"/>
    </xf>
    <xf numFmtId="0" fontId="22" fillId="0" borderId="5" xfId="0" applyFont="1" applyFill="1" applyBorder="1" applyAlignment="1">
      <alignment horizontal="center" vertical="top"/>
    </xf>
    <xf numFmtId="0" fontId="5" fillId="0" borderId="6" xfId="0" applyFont="1" applyFill="1" applyBorder="1" applyAlignment="1">
      <alignment horizontal="left" vertical="top" wrapText="1"/>
    </xf>
    <xf numFmtId="0" fontId="5" fillId="0" borderId="5" xfId="0" applyFont="1" applyFill="1" applyBorder="1" applyAlignment="1">
      <alignment horizontal="left" vertical="top" wrapText="1"/>
    </xf>
    <xf numFmtId="0" fontId="24" fillId="0" borderId="2" xfId="0" applyFont="1" applyBorder="1" applyAlignment="1">
      <alignment horizontal="center" vertical="top"/>
    </xf>
    <xf numFmtId="0" fontId="5" fillId="0" borderId="2" xfId="0" applyFont="1" applyFill="1" applyBorder="1" applyAlignment="1">
      <alignment horizontal="center" vertical="top" wrapText="1"/>
    </xf>
    <xf numFmtId="0" fontId="3" fillId="0" borderId="6" xfId="0" applyFont="1" applyBorder="1" applyAlignment="1">
      <alignment horizontal="center"/>
    </xf>
    <xf numFmtId="0" fontId="3" fillId="0" borderId="14" xfId="0" applyFont="1" applyBorder="1" applyAlignment="1">
      <alignment horizontal="center"/>
    </xf>
    <xf numFmtId="0" fontId="5" fillId="0" borderId="6" xfId="0" applyFont="1" applyFill="1" applyBorder="1" applyAlignment="1">
      <alignment horizontal="center" vertical="top"/>
    </xf>
    <xf numFmtId="0" fontId="5" fillId="0" borderId="14" xfId="0" applyFont="1" applyFill="1" applyBorder="1" applyAlignment="1">
      <alignment horizontal="center" vertical="top"/>
    </xf>
    <xf numFmtId="0" fontId="5" fillId="0" borderId="5" xfId="0" applyFont="1" applyFill="1" applyBorder="1" applyAlignment="1">
      <alignment horizontal="center" vertical="top"/>
    </xf>
    <xf numFmtId="0" fontId="5" fillId="0" borderId="6" xfId="0" applyFont="1" applyFill="1" applyBorder="1" applyAlignment="1">
      <alignment horizontal="center" vertical="top" wrapText="1"/>
    </xf>
    <xf numFmtId="0" fontId="5" fillId="0" borderId="14" xfId="0" applyFont="1" applyFill="1" applyBorder="1" applyAlignment="1">
      <alignment horizontal="center" vertical="top" wrapText="1"/>
    </xf>
    <xf numFmtId="0" fontId="22" fillId="4" borderId="6" xfId="0" applyFont="1" applyFill="1" applyBorder="1" applyAlignment="1">
      <alignment horizontal="center" vertical="top"/>
    </xf>
    <xf numFmtId="0" fontId="22" fillId="4" borderId="5" xfId="0" applyFont="1" applyFill="1" applyBorder="1" applyAlignment="1">
      <alignment horizontal="center" vertical="top"/>
    </xf>
    <xf numFmtId="0" fontId="22" fillId="4" borderId="14" xfId="0" applyFont="1" applyFill="1" applyBorder="1" applyAlignment="1">
      <alignment horizontal="center" vertical="top"/>
    </xf>
    <xf numFmtId="0" fontId="24" fillId="0" borderId="6" xfId="0" applyFont="1" applyBorder="1" applyAlignment="1">
      <alignment horizontal="center" vertical="top"/>
    </xf>
    <xf numFmtId="0" fontId="21" fillId="0" borderId="6" xfId="0" applyFont="1" applyFill="1" applyBorder="1" applyAlignment="1">
      <alignment horizontal="center" vertical="top" wrapText="1"/>
    </xf>
    <xf numFmtId="0" fontId="5" fillId="0" borderId="6" xfId="0" applyFont="1" applyFill="1" applyBorder="1" applyAlignment="1">
      <alignment horizontal="justify" vertical="top" wrapText="1"/>
    </xf>
    <xf numFmtId="0" fontId="5" fillId="0" borderId="14" xfId="0" applyFont="1" applyFill="1" applyBorder="1" applyAlignment="1">
      <alignment horizontal="justify" vertical="top" wrapText="1"/>
    </xf>
    <xf numFmtId="0" fontId="5" fillId="0" borderId="5" xfId="0" applyFont="1" applyFill="1" applyBorder="1" applyAlignment="1">
      <alignment horizontal="justify" vertical="top" wrapText="1"/>
    </xf>
    <xf numFmtId="0" fontId="5" fillId="0" borderId="2" xfId="0" applyFont="1" applyFill="1" applyBorder="1" applyAlignment="1">
      <alignment horizontal="justify" vertical="top" wrapText="1"/>
    </xf>
    <xf numFmtId="0" fontId="24" fillId="0" borderId="2" xfId="0" applyFont="1" applyFill="1" applyBorder="1" applyAlignment="1">
      <alignment horizontal="center" vertical="top"/>
    </xf>
    <xf numFmtId="0" fontId="5" fillId="0" borderId="5" xfId="0" applyFont="1" applyFill="1" applyBorder="1" applyAlignment="1">
      <alignment horizontal="center" vertical="top" wrapText="1"/>
    </xf>
    <xf numFmtId="0" fontId="5" fillId="0" borderId="12" xfId="0" applyFont="1" applyFill="1" applyBorder="1" applyAlignment="1">
      <alignment horizontal="justify" vertical="top" wrapText="1"/>
    </xf>
    <xf numFmtId="0" fontId="5" fillId="0" borderId="15" xfId="0" applyFont="1" applyFill="1" applyBorder="1" applyAlignment="1">
      <alignment horizontal="justify" vertical="top" wrapText="1"/>
    </xf>
    <xf numFmtId="0" fontId="5" fillId="0" borderId="13" xfId="0" applyFont="1" applyFill="1" applyBorder="1" applyAlignment="1">
      <alignment horizontal="justify" vertical="top" wrapText="1"/>
    </xf>
    <xf numFmtId="0" fontId="1" fillId="0" borderId="2" xfId="0" applyFont="1" applyBorder="1" applyAlignment="1">
      <alignment horizontal="left" vertical="center" wrapText="1"/>
    </xf>
    <xf numFmtId="0" fontId="1" fillId="0" borderId="2" xfId="0" applyFont="1" applyBorder="1" applyAlignment="1">
      <alignment horizontal="left" vertical="center"/>
    </xf>
    <xf numFmtId="0" fontId="21" fillId="0" borderId="5" xfId="0" applyFont="1" applyFill="1" applyBorder="1" applyAlignment="1">
      <alignment horizontal="center" vertical="top"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4" fillId="0" borderId="2" xfId="0" applyFont="1" applyBorder="1" applyAlignment="1">
      <alignment horizontal="center" vertical="center"/>
    </xf>
    <xf numFmtId="0" fontId="21" fillId="0" borderId="14" xfId="0" applyFont="1" applyFill="1" applyBorder="1" applyAlignment="1">
      <alignment horizontal="center" vertical="top" wrapText="1"/>
    </xf>
    <xf numFmtId="0" fontId="18" fillId="0" borderId="6" xfId="0" applyFont="1" applyFill="1" applyBorder="1" applyAlignment="1">
      <alignment horizontal="justify" vertical="top" wrapText="1"/>
    </xf>
    <xf numFmtId="0" fontId="18" fillId="0" borderId="14" xfId="0" applyFont="1" applyFill="1" applyBorder="1" applyAlignment="1">
      <alignment horizontal="justify" vertical="top" wrapText="1"/>
    </xf>
    <xf numFmtId="0" fontId="18" fillId="0" borderId="5" xfId="0" applyFont="1" applyFill="1" applyBorder="1" applyAlignment="1">
      <alignment horizontal="justify" vertical="top" wrapText="1"/>
    </xf>
    <xf numFmtId="0" fontId="18" fillId="0" borderId="6"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5" xfId="0" applyFont="1" applyFill="1" applyBorder="1" applyAlignment="1">
      <alignment horizontal="center" vertical="top" wrapText="1"/>
    </xf>
    <xf numFmtId="17" fontId="22" fillId="4" borderId="6" xfId="0" applyNumberFormat="1" applyFont="1" applyFill="1" applyBorder="1" applyAlignment="1">
      <alignment horizontal="center" vertical="top" wrapText="1"/>
    </xf>
    <xf numFmtId="17" fontId="22" fillId="4" borderId="5" xfId="0" applyNumberFormat="1" applyFont="1" applyFill="1" applyBorder="1" applyAlignment="1">
      <alignment horizontal="center" vertical="top" wrapText="1"/>
    </xf>
    <xf numFmtId="9" fontId="5" fillId="0" borderId="6" xfId="0" applyNumberFormat="1" applyFont="1" applyFill="1" applyBorder="1" applyAlignment="1">
      <alignment horizontal="center" vertical="top"/>
    </xf>
    <xf numFmtId="0" fontId="22" fillId="0" borderId="6" xfId="0" applyFont="1" applyFill="1" applyBorder="1" applyAlignment="1">
      <alignment horizontal="center" vertical="top" wrapText="1"/>
    </xf>
    <xf numFmtId="0" fontId="22" fillId="0" borderId="14" xfId="0" applyFont="1" applyFill="1" applyBorder="1" applyAlignment="1">
      <alignment horizontal="center" vertical="top" wrapText="1"/>
    </xf>
    <xf numFmtId="0" fontId="22" fillId="0" borderId="5" xfId="0" applyFont="1" applyFill="1" applyBorder="1" applyAlignment="1">
      <alignment horizontal="center" vertical="top" wrapText="1"/>
    </xf>
    <xf numFmtId="0" fontId="5" fillId="0" borderId="6" xfId="0" applyFont="1" applyFill="1" applyBorder="1" applyAlignment="1">
      <alignment horizontal="justify" vertical="top"/>
    </xf>
    <xf numFmtId="0" fontId="5" fillId="0" borderId="14" xfId="0" applyFont="1" applyFill="1" applyBorder="1" applyAlignment="1">
      <alignment horizontal="justify" vertical="top"/>
    </xf>
    <xf numFmtId="0" fontId="5" fillId="0" borderId="5" xfId="0" applyFont="1" applyFill="1" applyBorder="1" applyAlignment="1">
      <alignment horizontal="justify" vertical="top"/>
    </xf>
    <xf numFmtId="0" fontId="5" fillId="0" borderId="22" xfId="0" applyFont="1" applyFill="1" applyBorder="1" applyAlignment="1">
      <alignment horizontal="justify" vertical="top" wrapText="1"/>
    </xf>
    <xf numFmtId="0" fontId="5" fillId="0" borderId="23" xfId="0" applyFont="1" applyFill="1" applyBorder="1" applyAlignment="1">
      <alignment horizontal="justify" vertical="top" wrapText="1"/>
    </xf>
    <xf numFmtId="0" fontId="7" fillId="0" borderId="2" xfId="0" applyFont="1" applyFill="1" applyBorder="1" applyAlignment="1">
      <alignment horizontal="center" vertical="top"/>
    </xf>
    <xf numFmtId="0" fontId="13" fillId="7" borderId="6" xfId="0" applyFont="1" applyFill="1" applyBorder="1" applyAlignment="1">
      <alignment horizontal="center" vertical="top" wrapText="1"/>
    </xf>
    <xf numFmtId="0" fontId="13" fillId="7" borderId="14" xfId="0" applyFont="1" applyFill="1" applyBorder="1" applyAlignment="1">
      <alignment horizontal="center" vertical="top" wrapText="1"/>
    </xf>
    <xf numFmtId="0" fontId="13" fillId="7" borderId="5" xfId="0" applyFont="1" applyFill="1" applyBorder="1" applyAlignment="1">
      <alignment horizontal="center" vertical="top" wrapText="1"/>
    </xf>
    <xf numFmtId="0" fontId="5" fillId="7" borderId="6" xfId="0" applyFont="1" applyFill="1" applyBorder="1" applyAlignment="1">
      <alignment horizontal="center" vertical="top"/>
    </xf>
    <xf numFmtId="0" fontId="5" fillId="7" borderId="14" xfId="0" applyFont="1" applyFill="1" applyBorder="1" applyAlignment="1">
      <alignment horizontal="center" vertical="top"/>
    </xf>
    <xf numFmtId="0" fontId="5" fillId="7" borderId="5" xfId="0" applyFont="1" applyFill="1" applyBorder="1" applyAlignment="1">
      <alignment horizontal="center" vertical="top"/>
    </xf>
    <xf numFmtId="0" fontId="3" fillId="7" borderId="6" xfId="0" applyFont="1" applyFill="1" applyBorder="1" applyAlignment="1">
      <alignment horizontal="center" vertical="top"/>
    </xf>
    <xf numFmtId="0" fontId="3" fillId="7" borderId="14" xfId="0" applyFont="1" applyFill="1" applyBorder="1" applyAlignment="1">
      <alignment horizontal="center" vertical="top"/>
    </xf>
    <xf numFmtId="0" fontId="3" fillId="7" borderId="5" xfId="0" applyFont="1" applyFill="1" applyBorder="1" applyAlignment="1">
      <alignment horizontal="center" vertical="top"/>
    </xf>
    <xf numFmtId="0" fontId="3" fillId="7" borderId="2" xfId="0" applyFont="1" applyFill="1" applyBorder="1" applyAlignment="1">
      <alignment horizontal="center" vertical="top"/>
    </xf>
    <xf numFmtId="0" fontId="3" fillId="7" borderId="2" xfId="0" applyFont="1" applyFill="1" applyBorder="1" applyAlignment="1">
      <alignment horizontal="center" vertical="top" wrapText="1"/>
    </xf>
    <xf numFmtId="0" fontId="5" fillId="7" borderId="12" xfId="0" applyFont="1" applyFill="1" applyBorder="1" applyAlignment="1">
      <alignment horizontal="center" vertical="top" wrapText="1"/>
    </xf>
    <xf numFmtId="0" fontId="5" fillId="7" borderId="15" xfId="0" applyFont="1" applyFill="1" applyBorder="1" applyAlignment="1">
      <alignment horizontal="center" vertical="top" wrapText="1"/>
    </xf>
    <xf numFmtId="0" fontId="5" fillId="7" borderId="13" xfId="0" applyFont="1" applyFill="1" applyBorder="1" applyAlignment="1">
      <alignment horizontal="center" vertical="top" wrapText="1"/>
    </xf>
    <xf numFmtId="0" fontId="5" fillId="7" borderId="6" xfId="0" applyFont="1" applyFill="1" applyBorder="1" applyAlignment="1">
      <alignment horizontal="center" vertical="top" wrapText="1"/>
    </xf>
    <xf numFmtId="0" fontId="5" fillId="7" borderId="14" xfId="0" applyFont="1" applyFill="1" applyBorder="1" applyAlignment="1">
      <alignment horizontal="center" vertical="top" wrapText="1"/>
    </xf>
    <xf numFmtId="0" fontId="5" fillId="7" borderId="5" xfId="0" applyFont="1" applyFill="1" applyBorder="1" applyAlignment="1">
      <alignment horizontal="center" vertical="top" wrapText="1"/>
    </xf>
    <xf numFmtId="0" fontId="18" fillId="7" borderId="6" xfId="0" applyFont="1" applyFill="1" applyBorder="1" applyAlignment="1">
      <alignment horizontal="center" vertical="top" wrapText="1"/>
    </xf>
    <xf numFmtId="0" fontId="18" fillId="7" borderId="14" xfId="0" applyFont="1" applyFill="1" applyBorder="1" applyAlignment="1">
      <alignment horizontal="center" vertical="top" wrapText="1"/>
    </xf>
    <xf numFmtId="0" fontId="18" fillId="7" borderId="5" xfId="0" applyFont="1" applyFill="1" applyBorder="1" applyAlignment="1">
      <alignment horizontal="center" vertical="top" wrapText="1"/>
    </xf>
    <xf numFmtId="0" fontId="18" fillId="7" borderId="6" xfId="0" applyFont="1" applyFill="1" applyBorder="1" applyAlignment="1">
      <alignment vertical="top" wrapText="1"/>
    </xf>
    <xf numFmtId="0" fontId="18" fillId="7" borderId="14" xfId="0" applyFont="1" applyFill="1" applyBorder="1" applyAlignment="1">
      <alignment vertical="top" wrapText="1"/>
    </xf>
    <xf numFmtId="0" fontId="18" fillId="7" borderId="5" xfId="0" applyFont="1" applyFill="1" applyBorder="1" applyAlignment="1">
      <alignment vertical="top" wrapText="1"/>
    </xf>
    <xf numFmtId="0" fontId="12" fillId="3" borderId="2" xfId="0" applyFont="1" applyFill="1" applyBorder="1" applyAlignment="1">
      <alignment horizontal="center" vertical="center"/>
    </xf>
    <xf numFmtId="0" fontId="0" fillId="3" borderId="2" xfId="0" applyFill="1" applyBorder="1" applyAlignment="1">
      <alignment horizontal="center" vertical="center"/>
    </xf>
    <xf numFmtId="0" fontId="0" fillId="5" borderId="2" xfId="0" applyFill="1" applyBorder="1" applyAlignment="1">
      <alignment horizontal="center" vertical="center"/>
    </xf>
    <xf numFmtId="0" fontId="0" fillId="7" borderId="6" xfId="0" applyFill="1" applyBorder="1" applyAlignment="1">
      <alignment horizontal="center" vertical="center"/>
    </xf>
    <xf numFmtId="0" fontId="0" fillId="7" borderId="14" xfId="0" applyFill="1" applyBorder="1" applyAlignment="1">
      <alignment horizontal="center" vertical="center"/>
    </xf>
    <xf numFmtId="0" fontId="0" fillId="7" borderId="5" xfId="0" applyFill="1" applyBorder="1" applyAlignment="1">
      <alignment horizontal="center" vertical="center"/>
    </xf>
    <xf numFmtId="0" fontId="12" fillId="8" borderId="2" xfId="0" applyFont="1" applyFill="1" applyBorder="1" applyAlignment="1">
      <alignment horizontal="center" vertical="center"/>
    </xf>
    <xf numFmtId="0" fontId="0" fillId="8" borderId="2" xfId="0" applyFill="1" applyBorder="1" applyAlignment="1">
      <alignment horizontal="center" vertical="center"/>
    </xf>
    <xf numFmtId="0" fontId="13" fillId="5" borderId="6" xfId="0" applyFont="1" applyFill="1" applyBorder="1" applyAlignment="1">
      <alignment horizontal="center" vertical="top" wrapText="1"/>
    </xf>
    <xf numFmtId="0" fontId="13" fillId="5" borderId="5"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FF0000"/>
      <color rgb="FFFFCCFF"/>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38100</xdr:rowOff>
    </xdr:from>
    <xdr:to>
      <xdr:col>3</xdr:col>
      <xdr:colOff>908</xdr:colOff>
      <xdr:row>0</xdr:row>
      <xdr:rowOff>654050</xdr:rowOff>
    </xdr:to>
    <xdr:pic>
      <xdr:nvPicPr>
        <xdr:cNvPr id="7" name="Imagen 6">
          <a:extLst>
            <a:ext uri="{FF2B5EF4-FFF2-40B4-BE49-F238E27FC236}">
              <a16:creationId xmlns:a16="http://schemas.microsoft.com/office/drawing/2014/main" xmlns="" id="{37538CE5-3D78-DBB2-0139-CFE2CEEE50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38100"/>
          <a:ext cx="1790700" cy="615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0"/>
  <sheetViews>
    <sheetView tabSelected="1" topLeftCell="I1" zoomScale="82" zoomScaleNormal="82" workbookViewId="0">
      <pane ySplit="2" topLeftCell="A3" activePane="bottomLeft" state="frozen"/>
      <selection activeCell="G1" sqref="G1"/>
      <selection pane="bottomLeft" activeCell="T3" sqref="T3"/>
    </sheetView>
  </sheetViews>
  <sheetFormatPr baseColWidth="10" defaultColWidth="9.140625" defaultRowHeight="26.25" x14ac:dyDescent="0.25"/>
  <cols>
    <col min="1" max="1" width="9.5703125" style="5" customWidth="1"/>
    <col min="2" max="2" width="12.140625" style="149" customWidth="1"/>
    <col min="3" max="3" width="14.85546875" style="150" customWidth="1"/>
    <col min="4" max="4" width="12.85546875" style="150" customWidth="1"/>
    <col min="5" max="5" width="13.7109375" style="5" customWidth="1"/>
    <col min="6" max="6" width="14.140625" style="127" customWidth="1"/>
    <col min="7" max="7" width="20.28515625" style="5" customWidth="1"/>
    <col min="8" max="8" width="61.85546875" style="125" customWidth="1"/>
    <col min="9" max="9" width="29.42578125" style="123" customWidth="1"/>
    <col min="10" max="10" width="24" style="133" customWidth="1"/>
    <col min="11" max="11" width="13.7109375" style="5" customWidth="1"/>
    <col min="12" max="12" width="12.5703125" style="125" customWidth="1"/>
    <col min="13" max="13" width="11.140625" style="137" customWidth="1"/>
    <col min="14" max="14" width="10" style="31" customWidth="1"/>
    <col min="15" max="15" width="11.140625" style="31" customWidth="1"/>
    <col min="16" max="16" width="18.5703125" style="31" customWidth="1"/>
    <col min="17" max="17" width="32.28515625" style="139" customWidth="1"/>
    <col min="18" max="18" width="48.42578125" style="139" customWidth="1"/>
    <col min="19" max="19" width="12.85546875" style="146" customWidth="1"/>
    <col min="20" max="20" width="22.5703125" style="139" customWidth="1"/>
    <col min="21" max="21" width="9.140625" style="146" customWidth="1"/>
    <col min="22" max="22" width="18.140625" style="81" customWidth="1"/>
    <col min="23" max="23" width="34" style="37" customWidth="1"/>
    <col min="24" max="24" width="26" style="37" customWidth="1"/>
    <col min="25" max="16384" width="9.140625" style="5"/>
  </cols>
  <sheetData>
    <row r="1" spans="1:24" ht="55.5" customHeight="1" x14ac:dyDescent="0.25">
      <c r="A1" s="225"/>
      <c r="B1" s="225"/>
      <c r="C1" s="225"/>
      <c r="D1" s="225"/>
      <c r="E1" s="225"/>
      <c r="F1" s="223" t="s">
        <v>131</v>
      </c>
      <c r="G1" s="224"/>
      <c r="H1" s="224"/>
      <c r="I1" s="224"/>
      <c r="J1" s="224"/>
      <c r="K1" s="224"/>
      <c r="L1" s="224"/>
      <c r="M1" s="224"/>
      <c r="N1" s="224"/>
      <c r="O1" s="224"/>
      <c r="P1" s="224"/>
      <c r="Q1" s="224"/>
      <c r="R1" s="224"/>
      <c r="S1" s="224"/>
      <c r="T1" s="224"/>
      <c r="U1" s="224"/>
      <c r="V1" s="220" t="s">
        <v>20</v>
      </c>
      <c r="W1" s="221"/>
    </row>
    <row r="2" spans="1:24" s="62" customFormat="1" ht="52.5" x14ac:dyDescent="0.25">
      <c r="A2" s="82" t="s">
        <v>0</v>
      </c>
      <c r="B2" s="70" t="s">
        <v>16</v>
      </c>
      <c r="C2" s="82" t="s">
        <v>12</v>
      </c>
      <c r="D2" s="82" t="s">
        <v>1</v>
      </c>
      <c r="E2" s="151" t="s">
        <v>17</v>
      </c>
      <c r="F2" s="61" t="s">
        <v>19</v>
      </c>
      <c r="G2" s="61" t="s">
        <v>2</v>
      </c>
      <c r="H2" s="61" t="s">
        <v>18</v>
      </c>
      <c r="I2" s="128" t="s">
        <v>3</v>
      </c>
      <c r="J2" s="132" t="s">
        <v>4</v>
      </c>
      <c r="K2" s="61" t="s">
        <v>5</v>
      </c>
      <c r="L2" s="60" t="s">
        <v>6</v>
      </c>
      <c r="M2" s="61" t="s">
        <v>13</v>
      </c>
      <c r="N2" s="60" t="s">
        <v>7</v>
      </c>
      <c r="O2" s="61" t="s">
        <v>14</v>
      </c>
      <c r="P2" s="61" t="s">
        <v>313</v>
      </c>
      <c r="Q2" s="140" t="s">
        <v>113</v>
      </c>
      <c r="R2" s="140" t="s">
        <v>114</v>
      </c>
      <c r="S2" s="126" t="s">
        <v>8</v>
      </c>
      <c r="T2" s="124" t="s">
        <v>9</v>
      </c>
      <c r="U2" s="126" t="s">
        <v>10</v>
      </c>
      <c r="V2" s="61" t="s">
        <v>15</v>
      </c>
      <c r="W2" s="189" t="s">
        <v>487</v>
      </c>
      <c r="X2" s="37"/>
    </row>
    <row r="3" spans="1:24" ht="149.25" customHeight="1" x14ac:dyDescent="0.25">
      <c r="A3" s="103">
        <v>1</v>
      </c>
      <c r="B3" s="66">
        <v>2018</v>
      </c>
      <c r="C3" s="100" t="s">
        <v>103</v>
      </c>
      <c r="D3" s="100" t="s">
        <v>21</v>
      </c>
      <c r="E3" s="100" t="s">
        <v>22</v>
      </c>
      <c r="F3" s="102" t="s">
        <v>23</v>
      </c>
      <c r="G3" s="67">
        <v>4</v>
      </c>
      <c r="H3" s="114" t="s">
        <v>24</v>
      </c>
      <c r="I3" s="114" t="s">
        <v>135</v>
      </c>
      <c r="J3" s="114" t="s">
        <v>26</v>
      </c>
      <c r="K3" s="67" t="s">
        <v>169</v>
      </c>
      <c r="L3" s="115" t="s">
        <v>132</v>
      </c>
      <c r="M3" s="65" t="s">
        <v>136</v>
      </c>
      <c r="N3" s="65" t="s">
        <v>265</v>
      </c>
      <c r="O3" s="65" t="s">
        <v>265</v>
      </c>
      <c r="P3" s="65" t="s">
        <v>28</v>
      </c>
      <c r="Q3" s="115" t="s">
        <v>134</v>
      </c>
      <c r="R3" s="114" t="s">
        <v>312</v>
      </c>
      <c r="S3" s="105">
        <v>1</v>
      </c>
      <c r="T3" s="115" t="s">
        <v>381</v>
      </c>
      <c r="U3" s="105">
        <v>0.3</v>
      </c>
      <c r="V3" s="75" t="s">
        <v>27</v>
      </c>
      <c r="W3" s="184" t="s">
        <v>447</v>
      </c>
      <c r="X3" s="107"/>
    </row>
    <row r="4" spans="1:24" ht="174" customHeight="1" x14ac:dyDescent="0.25">
      <c r="A4" s="103">
        <v>2</v>
      </c>
      <c r="B4" s="66">
        <v>2018</v>
      </c>
      <c r="C4" s="100" t="s">
        <v>31</v>
      </c>
      <c r="D4" s="100" t="s">
        <v>21</v>
      </c>
      <c r="E4" s="65" t="s">
        <v>184</v>
      </c>
      <c r="F4" s="69" t="s">
        <v>310</v>
      </c>
      <c r="G4" s="63">
        <v>4</v>
      </c>
      <c r="H4" s="111" t="s">
        <v>29</v>
      </c>
      <c r="I4" s="111" t="s">
        <v>25</v>
      </c>
      <c r="J4" s="111" t="s">
        <v>30</v>
      </c>
      <c r="K4" s="67" t="s">
        <v>169</v>
      </c>
      <c r="L4" s="115" t="s">
        <v>140</v>
      </c>
      <c r="M4" s="65" t="s">
        <v>136</v>
      </c>
      <c r="N4" s="65" t="s">
        <v>265</v>
      </c>
      <c r="O4" s="65" t="s">
        <v>265</v>
      </c>
      <c r="P4" s="65" t="s">
        <v>200</v>
      </c>
      <c r="Q4" s="115" t="s">
        <v>137</v>
      </c>
      <c r="R4" s="111" t="s">
        <v>382</v>
      </c>
      <c r="S4" s="105">
        <v>1</v>
      </c>
      <c r="T4" s="115" t="s">
        <v>226</v>
      </c>
      <c r="U4" s="105">
        <v>0</v>
      </c>
      <c r="V4" s="75" t="s">
        <v>27</v>
      </c>
      <c r="W4" s="184" t="s">
        <v>448</v>
      </c>
    </row>
    <row r="5" spans="1:24" ht="409.5" customHeight="1" x14ac:dyDescent="0.25">
      <c r="A5" s="152">
        <v>1</v>
      </c>
      <c r="B5" s="66">
        <v>2019</v>
      </c>
      <c r="C5" s="100" t="s">
        <v>31</v>
      </c>
      <c r="D5" s="100" t="s">
        <v>21</v>
      </c>
      <c r="E5" s="100" t="s">
        <v>32</v>
      </c>
      <c r="F5" s="69" t="s">
        <v>311</v>
      </c>
      <c r="G5" s="63">
        <v>3</v>
      </c>
      <c r="H5" s="111" t="s">
        <v>33</v>
      </c>
      <c r="I5" s="111" t="s">
        <v>197</v>
      </c>
      <c r="J5" s="111" t="s">
        <v>34</v>
      </c>
      <c r="K5" s="67" t="s">
        <v>169</v>
      </c>
      <c r="L5" s="115" t="s">
        <v>138</v>
      </c>
      <c r="M5" s="65" t="s">
        <v>139</v>
      </c>
      <c r="N5" s="65" t="s">
        <v>265</v>
      </c>
      <c r="O5" s="65" t="s">
        <v>265</v>
      </c>
      <c r="P5" s="65" t="s">
        <v>145</v>
      </c>
      <c r="Q5" s="115" t="s">
        <v>402</v>
      </c>
      <c r="R5" s="115" t="s">
        <v>383</v>
      </c>
      <c r="S5" s="105">
        <v>1</v>
      </c>
      <c r="T5" s="115" t="s">
        <v>226</v>
      </c>
      <c r="U5" s="105">
        <v>0</v>
      </c>
      <c r="V5" s="76" t="s">
        <v>27</v>
      </c>
      <c r="W5" s="112" t="s">
        <v>480</v>
      </c>
      <c r="X5" s="108"/>
    </row>
    <row r="6" spans="1:24" ht="279.75" customHeight="1" x14ac:dyDescent="0.25">
      <c r="A6" s="103">
        <v>1</v>
      </c>
      <c r="B6" s="66">
        <v>2020</v>
      </c>
      <c r="C6" s="100" t="s">
        <v>31</v>
      </c>
      <c r="D6" s="100" t="s">
        <v>21</v>
      </c>
      <c r="E6" s="100" t="s">
        <v>35</v>
      </c>
      <c r="F6" s="101" t="s">
        <v>36</v>
      </c>
      <c r="G6" s="63">
        <v>4</v>
      </c>
      <c r="H6" s="111" t="s">
        <v>37</v>
      </c>
      <c r="I6" s="111" t="s">
        <v>25</v>
      </c>
      <c r="J6" s="111" t="s">
        <v>38</v>
      </c>
      <c r="K6" s="63" t="s">
        <v>169</v>
      </c>
      <c r="L6" s="115" t="s">
        <v>132</v>
      </c>
      <c r="M6" s="65" t="s">
        <v>136</v>
      </c>
      <c r="N6" s="65" t="s">
        <v>133</v>
      </c>
      <c r="O6" s="65" t="s">
        <v>133</v>
      </c>
      <c r="P6" s="186" t="s">
        <v>226</v>
      </c>
      <c r="Q6" s="115" t="s">
        <v>134</v>
      </c>
      <c r="R6" s="114" t="s">
        <v>312</v>
      </c>
      <c r="S6" s="105">
        <v>1</v>
      </c>
      <c r="T6" s="115" t="s">
        <v>381</v>
      </c>
      <c r="U6" s="105">
        <v>0.3</v>
      </c>
      <c r="V6" s="75" t="s">
        <v>27</v>
      </c>
      <c r="W6" s="184" t="s">
        <v>447</v>
      </c>
    </row>
    <row r="7" spans="1:24" ht="92.25" customHeight="1" x14ac:dyDescent="0.25">
      <c r="A7" s="103">
        <v>1</v>
      </c>
      <c r="B7" s="244">
        <v>2022</v>
      </c>
      <c r="C7" s="198" t="s">
        <v>31</v>
      </c>
      <c r="D7" s="198" t="s">
        <v>21</v>
      </c>
      <c r="E7" s="198" t="s">
        <v>196</v>
      </c>
      <c r="F7" s="210" t="s">
        <v>314</v>
      </c>
      <c r="G7" s="63">
        <v>2</v>
      </c>
      <c r="H7" s="111" t="s">
        <v>39</v>
      </c>
      <c r="I7" s="111" t="s">
        <v>40</v>
      </c>
      <c r="J7" s="111" t="s">
        <v>41</v>
      </c>
      <c r="K7" s="63" t="s">
        <v>169</v>
      </c>
      <c r="L7" s="134" t="s">
        <v>42</v>
      </c>
      <c r="M7" s="73" t="s">
        <v>136</v>
      </c>
      <c r="N7" s="74" t="s">
        <v>226</v>
      </c>
      <c r="O7" s="74" t="s">
        <v>215</v>
      </c>
      <c r="P7" s="187" t="s">
        <v>226</v>
      </c>
      <c r="Q7" s="131" t="s">
        <v>216</v>
      </c>
      <c r="R7" s="111" t="s">
        <v>384</v>
      </c>
      <c r="S7" s="105">
        <v>1</v>
      </c>
      <c r="T7" s="147" t="s">
        <v>226</v>
      </c>
      <c r="U7" s="116">
        <v>0</v>
      </c>
      <c r="V7" s="76" t="s">
        <v>27</v>
      </c>
      <c r="W7" s="122" t="s">
        <v>449</v>
      </c>
    </row>
    <row r="8" spans="1:24" ht="125.25" customHeight="1" x14ac:dyDescent="0.25">
      <c r="A8" s="103">
        <v>2</v>
      </c>
      <c r="B8" s="244"/>
      <c r="C8" s="198"/>
      <c r="D8" s="198"/>
      <c r="E8" s="198"/>
      <c r="F8" s="222"/>
      <c r="G8" s="63">
        <v>4</v>
      </c>
      <c r="H8" s="111" t="s">
        <v>43</v>
      </c>
      <c r="I8" s="111" t="s">
        <v>40</v>
      </c>
      <c r="J8" s="111" t="s">
        <v>44</v>
      </c>
      <c r="K8" s="63" t="s">
        <v>169</v>
      </c>
      <c r="L8" s="134" t="s">
        <v>45</v>
      </c>
      <c r="M8" s="73" t="s">
        <v>136</v>
      </c>
      <c r="N8" s="74" t="s">
        <v>226</v>
      </c>
      <c r="O8" s="74" t="s">
        <v>214</v>
      </c>
      <c r="P8" s="188" t="s">
        <v>146</v>
      </c>
      <c r="Q8" s="131" t="s">
        <v>217</v>
      </c>
      <c r="R8" s="111" t="s">
        <v>226</v>
      </c>
      <c r="S8" s="105">
        <v>1</v>
      </c>
      <c r="T8" s="147" t="s">
        <v>285</v>
      </c>
      <c r="U8" s="116">
        <v>1</v>
      </c>
      <c r="V8" s="71" t="s">
        <v>155</v>
      </c>
      <c r="W8" s="113" t="s">
        <v>226</v>
      </c>
    </row>
    <row r="9" spans="1:24" ht="382.5" customHeight="1" thickBot="1" x14ac:dyDescent="0.3">
      <c r="A9" s="103">
        <v>3</v>
      </c>
      <c r="B9" s="72">
        <v>2022</v>
      </c>
      <c r="C9" s="68" t="s">
        <v>31</v>
      </c>
      <c r="D9" s="68" t="s">
        <v>21</v>
      </c>
      <c r="E9" s="198" t="s">
        <v>315</v>
      </c>
      <c r="F9" s="210" t="s">
        <v>52</v>
      </c>
      <c r="G9" s="63">
        <v>1</v>
      </c>
      <c r="H9" s="111" t="s">
        <v>46</v>
      </c>
      <c r="I9" s="111" t="s">
        <v>47</v>
      </c>
      <c r="J9" s="111" t="s">
        <v>48</v>
      </c>
      <c r="K9" s="63" t="s">
        <v>169</v>
      </c>
      <c r="L9" s="135" t="s">
        <v>147</v>
      </c>
      <c r="M9" s="83" t="s">
        <v>141</v>
      </c>
      <c r="N9" s="84" t="s">
        <v>226</v>
      </c>
      <c r="O9" s="85" t="s">
        <v>269</v>
      </c>
      <c r="P9" s="85" t="s">
        <v>49</v>
      </c>
      <c r="Q9" s="138" t="s">
        <v>148</v>
      </c>
      <c r="R9" s="130" t="s">
        <v>478</v>
      </c>
      <c r="S9" s="106">
        <v>1</v>
      </c>
      <c r="T9" s="148" t="s">
        <v>380</v>
      </c>
      <c r="U9" s="106">
        <v>0</v>
      </c>
      <c r="V9" s="76" t="s">
        <v>27</v>
      </c>
      <c r="W9" s="185" t="s">
        <v>479</v>
      </c>
    </row>
    <row r="10" spans="1:24" ht="409.5" x14ac:dyDescent="0.25">
      <c r="A10" s="103">
        <v>4</v>
      </c>
      <c r="B10" s="72">
        <v>2022</v>
      </c>
      <c r="C10" s="68" t="s">
        <v>31</v>
      </c>
      <c r="D10" s="68"/>
      <c r="E10" s="198"/>
      <c r="F10" s="226"/>
      <c r="G10" s="63">
        <v>2</v>
      </c>
      <c r="H10" s="111" t="s">
        <v>50</v>
      </c>
      <c r="I10" s="111" t="s">
        <v>47</v>
      </c>
      <c r="J10" s="111" t="s">
        <v>51</v>
      </c>
      <c r="K10" s="63" t="s">
        <v>171</v>
      </c>
      <c r="L10" s="111" t="s">
        <v>142</v>
      </c>
      <c r="M10" s="100" t="s">
        <v>141</v>
      </c>
      <c r="N10" s="63" t="s">
        <v>226</v>
      </c>
      <c r="O10" s="63" t="s">
        <v>269</v>
      </c>
      <c r="P10" s="86" t="s">
        <v>324</v>
      </c>
      <c r="Q10" s="130" t="s">
        <v>325</v>
      </c>
      <c r="R10" s="111" t="s">
        <v>376</v>
      </c>
      <c r="S10" s="143">
        <v>1</v>
      </c>
      <c r="T10" s="110" t="s">
        <v>377</v>
      </c>
      <c r="U10" s="143">
        <v>0</v>
      </c>
      <c r="V10" s="76" t="s">
        <v>27</v>
      </c>
      <c r="W10" s="122" t="s">
        <v>450</v>
      </c>
    </row>
    <row r="11" spans="1:24" ht="409.5" customHeight="1" x14ac:dyDescent="0.25">
      <c r="A11" s="103">
        <v>5</v>
      </c>
      <c r="B11" s="72">
        <v>2022</v>
      </c>
      <c r="C11" s="68" t="s">
        <v>31</v>
      </c>
      <c r="D11" s="68"/>
      <c r="E11" s="198"/>
      <c r="F11" s="226"/>
      <c r="G11" s="63">
        <v>4</v>
      </c>
      <c r="H11" s="111" t="s">
        <v>53</v>
      </c>
      <c r="I11" s="111" t="s">
        <v>47</v>
      </c>
      <c r="J11" s="111" t="s">
        <v>54</v>
      </c>
      <c r="K11" s="100" t="s">
        <v>169</v>
      </c>
      <c r="L11" s="111" t="s">
        <v>149</v>
      </c>
      <c r="M11" s="100" t="s">
        <v>475</v>
      </c>
      <c r="N11" s="59" t="s">
        <v>226</v>
      </c>
      <c r="O11" s="59" t="s">
        <v>280</v>
      </c>
      <c r="P11" s="68" t="s">
        <v>144</v>
      </c>
      <c r="Q11" s="111" t="s">
        <v>326</v>
      </c>
      <c r="R11" s="117" t="s">
        <v>378</v>
      </c>
      <c r="S11" s="143">
        <v>1</v>
      </c>
      <c r="T11" s="110" t="s">
        <v>226</v>
      </c>
      <c r="U11" s="103" t="s">
        <v>226</v>
      </c>
      <c r="V11" s="71" t="s">
        <v>342</v>
      </c>
      <c r="W11" s="185" t="s">
        <v>379</v>
      </c>
    </row>
    <row r="12" spans="1:24" s="37" customFormat="1" ht="384.75" customHeight="1" x14ac:dyDescent="0.25">
      <c r="A12" s="103">
        <v>6</v>
      </c>
      <c r="B12" s="72">
        <v>2022</v>
      </c>
      <c r="C12" s="68" t="s">
        <v>31</v>
      </c>
      <c r="D12" s="68"/>
      <c r="E12" s="198"/>
      <c r="F12" s="222"/>
      <c r="G12" s="63">
        <v>5</v>
      </c>
      <c r="H12" s="111" t="s">
        <v>55</v>
      </c>
      <c r="I12" s="111" t="s">
        <v>56</v>
      </c>
      <c r="J12" s="111" t="s">
        <v>57</v>
      </c>
      <c r="K12" s="100" t="s">
        <v>169</v>
      </c>
      <c r="L12" s="129"/>
      <c r="M12" s="103"/>
      <c r="N12" s="59" t="s">
        <v>226</v>
      </c>
      <c r="O12" s="68" t="s">
        <v>269</v>
      </c>
      <c r="P12" s="68" t="s">
        <v>58</v>
      </c>
      <c r="Q12" s="111" t="s">
        <v>303</v>
      </c>
      <c r="R12" s="111" t="s">
        <v>226</v>
      </c>
      <c r="S12" s="143">
        <v>1</v>
      </c>
      <c r="T12" s="129" t="s">
        <v>226</v>
      </c>
      <c r="U12" s="143">
        <v>1</v>
      </c>
      <c r="V12" s="71" t="s">
        <v>155</v>
      </c>
      <c r="W12" s="185" t="s">
        <v>226</v>
      </c>
    </row>
    <row r="13" spans="1:24" ht="409.5" x14ac:dyDescent="0.25">
      <c r="A13" s="103">
        <v>7</v>
      </c>
      <c r="B13" s="72">
        <v>2022</v>
      </c>
      <c r="C13" s="68" t="s">
        <v>31</v>
      </c>
      <c r="D13" s="68" t="s">
        <v>21</v>
      </c>
      <c r="E13" s="198" t="s">
        <v>105</v>
      </c>
      <c r="F13" s="210" t="s">
        <v>104</v>
      </c>
      <c r="G13" s="63">
        <v>2</v>
      </c>
      <c r="H13" s="111" t="s">
        <v>59</v>
      </c>
      <c r="I13" s="111" t="s">
        <v>25</v>
      </c>
      <c r="J13" s="211" t="s">
        <v>304</v>
      </c>
      <c r="K13" s="63" t="s">
        <v>169</v>
      </c>
      <c r="L13" s="211" t="s">
        <v>476</v>
      </c>
      <c r="M13" s="99" t="s">
        <v>167</v>
      </c>
      <c r="N13" s="90" t="s">
        <v>226</v>
      </c>
      <c r="O13" s="91" t="s">
        <v>269</v>
      </c>
      <c r="P13" s="86" t="s">
        <v>60</v>
      </c>
      <c r="Q13" s="130" t="s">
        <v>150</v>
      </c>
      <c r="R13" s="211" t="s">
        <v>481</v>
      </c>
      <c r="S13" s="235">
        <v>1</v>
      </c>
      <c r="T13" s="211" t="s">
        <v>385</v>
      </c>
      <c r="U13" s="143">
        <v>0.2</v>
      </c>
      <c r="V13" s="233" t="s">
        <v>197</v>
      </c>
      <c r="W13" s="242" t="s">
        <v>451</v>
      </c>
    </row>
    <row r="14" spans="1:24" ht="409.5" x14ac:dyDescent="0.25">
      <c r="A14" s="103">
        <v>8</v>
      </c>
      <c r="B14" s="72">
        <v>2022</v>
      </c>
      <c r="C14" s="68"/>
      <c r="D14" s="68" t="s">
        <v>21</v>
      </c>
      <c r="E14" s="198"/>
      <c r="F14" s="226"/>
      <c r="G14" s="63">
        <v>3</v>
      </c>
      <c r="H14" s="111" t="s">
        <v>61</v>
      </c>
      <c r="I14" s="111" t="s">
        <v>25</v>
      </c>
      <c r="J14" s="213"/>
      <c r="K14" s="63" t="s">
        <v>169</v>
      </c>
      <c r="L14" s="213"/>
      <c r="M14" s="100" t="s">
        <v>268</v>
      </c>
      <c r="N14" s="90" t="s">
        <v>226</v>
      </c>
      <c r="O14" s="91" t="s">
        <v>269</v>
      </c>
      <c r="P14" s="68" t="s">
        <v>63</v>
      </c>
      <c r="Q14" s="111" t="s">
        <v>151</v>
      </c>
      <c r="R14" s="213"/>
      <c r="S14" s="203"/>
      <c r="T14" s="213"/>
      <c r="U14" s="103"/>
      <c r="V14" s="234"/>
      <c r="W14" s="243"/>
    </row>
    <row r="15" spans="1:24" ht="143.25" customHeight="1" x14ac:dyDescent="0.25">
      <c r="A15" s="103">
        <v>9</v>
      </c>
      <c r="B15" s="72">
        <v>2022</v>
      </c>
      <c r="C15" s="68"/>
      <c r="D15" s="68" t="s">
        <v>21</v>
      </c>
      <c r="E15" s="198"/>
      <c r="F15" s="226"/>
      <c r="G15" s="63">
        <v>5</v>
      </c>
      <c r="H15" s="111" t="s">
        <v>396</v>
      </c>
      <c r="I15" s="111" t="s">
        <v>25</v>
      </c>
      <c r="J15" s="111" t="s">
        <v>62</v>
      </c>
      <c r="K15" s="63" t="s">
        <v>169</v>
      </c>
      <c r="L15" s="129"/>
      <c r="M15" s="100" t="s">
        <v>268</v>
      </c>
      <c r="N15" s="90" t="s">
        <v>226</v>
      </c>
      <c r="O15" s="91" t="s">
        <v>269</v>
      </c>
      <c r="P15" s="68" t="s">
        <v>63</v>
      </c>
      <c r="Q15" s="111" t="s">
        <v>152</v>
      </c>
      <c r="R15" s="130" t="s">
        <v>226</v>
      </c>
      <c r="S15" s="103" t="s">
        <v>226</v>
      </c>
      <c r="T15" s="129" t="s">
        <v>226</v>
      </c>
      <c r="U15" s="103" t="s">
        <v>226</v>
      </c>
      <c r="V15" s="93" t="s">
        <v>155</v>
      </c>
      <c r="W15" s="59" t="s">
        <v>226</v>
      </c>
    </row>
    <row r="16" spans="1:24" ht="168" customHeight="1" x14ac:dyDescent="0.25">
      <c r="A16" s="103">
        <v>10</v>
      </c>
      <c r="B16" s="72">
        <v>2022</v>
      </c>
      <c r="C16" s="68"/>
      <c r="D16" s="68" t="s">
        <v>21</v>
      </c>
      <c r="E16" s="198"/>
      <c r="F16" s="226"/>
      <c r="G16" s="63">
        <v>6</v>
      </c>
      <c r="H16" s="111" t="s">
        <v>64</v>
      </c>
      <c r="I16" s="111" t="s">
        <v>25</v>
      </c>
      <c r="J16" s="111" t="s">
        <v>305</v>
      </c>
      <c r="K16" s="63" t="s">
        <v>169</v>
      </c>
      <c r="L16" s="129" t="s">
        <v>482</v>
      </c>
      <c r="M16" s="100" t="s">
        <v>167</v>
      </c>
      <c r="N16" s="90" t="s">
        <v>226</v>
      </c>
      <c r="O16" s="91" t="s">
        <v>269</v>
      </c>
      <c r="P16" s="64" t="s">
        <v>60</v>
      </c>
      <c r="Q16" s="111" t="s">
        <v>153</v>
      </c>
      <c r="R16" s="130" t="s">
        <v>328</v>
      </c>
      <c r="S16" s="143">
        <v>1</v>
      </c>
      <c r="T16" s="111" t="s">
        <v>226</v>
      </c>
      <c r="U16" s="143">
        <v>0</v>
      </c>
      <c r="V16" s="77" t="s">
        <v>27</v>
      </c>
      <c r="W16" s="68" t="s">
        <v>474</v>
      </c>
    </row>
    <row r="17" spans="1:23" ht="163.5" customHeight="1" x14ac:dyDescent="0.25">
      <c r="A17" s="103">
        <v>11</v>
      </c>
      <c r="B17" s="72">
        <v>2022</v>
      </c>
      <c r="C17" s="68"/>
      <c r="D17" s="68" t="s">
        <v>21</v>
      </c>
      <c r="E17" s="198"/>
      <c r="F17" s="226"/>
      <c r="G17" s="63">
        <v>8</v>
      </c>
      <c r="H17" s="111" t="s">
        <v>65</v>
      </c>
      <c r="I17" s="111" t="s">
        <v>25</v>
      </c>
      <c r="J17" s="111" t="s">
        <v>66</v>
      </c>
      <c r="K17" s="63" t="s">
        <v>169</v>
      </c>
      <c r="L17" s="129"/>
      <c r="M17" s="100" t="s">
        <v>167</v>
      </c>
      <c r="N17" s="90" t="s">
        <v>226</v>
      </c>
      <c r="O17" s="91" t="s">
        <v>269</v>
      </c>
      <c r="P17" s="64" t="s">
        <v>60</v>
      </c>
      <c r="Q17" s="111" t="s">
        <v>154</v>
      </c>
      <c r="R17" s="130" t="s">
        <v>226</v>
      </c>
      <c r="S17" s="103" t="s">
        <v>226</v>
      </c>
      <c r="T17" s="129" t="s">
        <v>226</v>
      </c>
      <c r="U17" s="103" t="s">
        <v>226</v>
      </c>
      <c r="V17" s="93" t="s">
        <v>155</v>
      </c>
      <c r="W17" s="59" t="s">
        <v>226</v>
      </c>
    </row>
    <row r="18" spans="1:23" ht="172.5" customHeight="1" x14ac:dyDescent="0.25">
      <c r="A18" s="103">
        <v>12</v>
      </c>
      <c r="B18" s="72">
        <v>2022</v>
      </c>
      <c r="C18" s="68"/>
      <c r="D18" s="68" t="s">
        <v>21</v>
      </c>
      <c r="E18" s="198"/>
      <c r="F18" s="226"/>
      <c r="G18" s="63">
        <v>9</v>
      </c>
      <c r="H18" s="111" t="s">
        <v>386</v>
      </c>
      <c r="I18" s="111" t="s">
        <v>25</v>
      </c>
      <c r="J18" s="111" t="s">
        <v>306</v>
      </c>
      <c r="K18" s="63" t="s">
        <v>169</v>
      </c>
      <c r="L18" s="129"/>
      <c r="M18" s="100" t="s">
        <v>167</v>
      </c>
      <c r="N18" s="90" t="s">
        <v>226</v>
      </c>
      <c r="O18" s="91" t="s">
        <v>269</v>
      </c>
      <c r="P18" s="68" t="s">
        <v>67</v>
      </c>
      <c r="Q18" s="111" t="s">
        <v>156</v>
      </c>
      <c r="R18" s="130" t="s">
        <v>329</v>
      </c>
      <c r="S18" s="143">
        <v>1</v>
      </c>
      <c r="T18" s="111" t="s">
        <v>330</v>
      </c>
      <c r="U18" s="143">
        <v>1</v>
      </c>
      <c r="V18" s="98" t="s">
        <v>155</v>
      </c>
      <c r="W18" s="109" t="s">
        <v>226</v>
      </c>
    </row>
    <row r="19" spans="1:23" ht="234.75" customHeight="1" x14ac:dyDescent="0.25">
      <c r="A19" s="103">
        <v>13</v>
      </c>
      <c r="B19" s="72">
        <v>2022</v>
      </c>
      <c r="C19" s="68"/>
      <c r="D19" s="68" t="s">
        <v>21</v>
      </c>
      <c r="E19" s="198"/>
      <c r="F19" s="226"/>
      <c r="G19" s="63">
        <v>10</v>
      </c>
      <c r="H19" s="111" t="s">
        <v>68</v>
      </c>
      <c r="I19" s="111" t="s">
        <v>25</v>
      </c>
      <c r="J19" s="111" t="s">
        <v>69</v>
      </c>
      <c r="K19" s="63" t="s">
        <v>169</v>
      </c>
      <c r="L19" s="129"/>
      <c r="M19" s="100" t="s">
        <v>167</v>
      </c>
      <c r="N19" s="90" t="s">
        <v>226</v>
      </c>
      <c r="O19" s="91" t="s">
        <v>269</v>
      </c>
      <c r="P19" s="68" t="s">
        <v>70</v>
      </c>
      <c r="Q19" s="111" t="s">
        <v>327</v>
      </c>
      <c r="R19" s="130" t="s">
        <v>331</v>
      </c>
      <c r="S19" s="103" t="s">
        <v>226</v>
      </c>
      <c r="T19" s="129" t="s">
        <v>226</v>
      </c>
      <c r="U19" s="103" t="s">
        <v>226</v>
      </c>
      <c r="V19" s="93" t="s">
        <v>155</v>
      </c>
      <c r="W19" s="59" t="s">
        <v>226</v>
      </c>
    </row>
    <row r="20" spans="1:23" ht="207" customHeight="1" x14ac:dyDescent="0.25">
      <c r="A20" s="103">
        <v>14</v>
      </c>
      <c r="B20" s="72">
        <v>2022</v>
      </c>
      <c r="C20" s="68"/>
      <c r="D20" s="68" t="s">
        <v>21</v>
      </c>
      <c r="E20" s="198"/>
      <c r="F20" s="226"/>
      <c r="G20" s="63">
        <v>11</v>
      </c>
      <c r="H20" s="111" t="s">
        <v>71</v>
      </c>
      <c r="I20" s="111" t="s">
        <v>25</v>
      </c>
      <c r="J20" s="111" t="s">
        <v>72</v>
      </c>
      <c r="K20" s="63" t="s">
        <v>169</v>
      </c>
      <c r="L20" s="129"/>
      <c r="M20" s="100" t="s">
        <v>167</v>
      </c>
      <c r="N20" s="90" t="s">
        <v>226</v>
      </c>
      <c r="O20" s="91" t="s">
        <v>269</v>
      </c>
      <c r="P20" s="59" t="s">
        <v>63</v>
      </c>
      <c r="Q20" s="111" t="s">
        <v>157</v>
      </c>
      <c r="R20" s="111" t="s">
        <v>332</v>
      </c>
      <c r="S20" s="103" t="s">
        <v>226</v>
      </c>
      <c r="T20" s="129" t="s">
        <v>226</v>
      </c>
      <c r="U20" s="103" t="s">
        <v>226</v>
      </c>
      <c r="V20" s="94" t="s">
        <v>155</v>
      </c>
      <c r="W20" s="59" t="s">
        <v>226</v>
      </c>
    </row>
    <row r="21" spans="1:23" ht="247.5" customHeight="1" x14ac:dyDescent="0.25">
      <c r="A21" s="103">
        <v>15</v>
      </c>
      <c r="B21" s="72">
        <v>2022</v>
      </c>
      <c r="C21" s="68"/>
      <c r="D21" s="68" t="s">
        <v>21</v>
      </c>
      <c r="E21" s="198"/>
      <c r="F21" s="226"/>
      <c r="G21" s="63">
        <v>12</v>
      </c>
      <c r="H21" s="111" t="s">
        <v>397</v>
      </c>
      <c r="I21" s="111" t="s">
        <v>25</v>
      </c>
      <c r="J21" s="111" t="s">
        <v>307</v>
      </c>
      <c r="K21" s="87" t="s">
        <v>169</v>
      </c>
      <c r="L21" s="129" t="s">
        <v>477</v>
      </c>
      <c r="M21" s="100" t="s">
        <v>167</v>
      </c>
      <c r="N21" s="90" t="s">
        <v>226</v>
      </c>
      <c r="O21" s="91" t="s">
        <v>269</v>
      </c>
      <c r="P21" s="59" t="s">
        <v>63</v>
      </c>
      <c r="Q21" s="111" t="s">
        <v>158</v>
      </c>
      <c r="R21" s="111" t="s">
        <v>333</v>
      </c>
      <c r="S21" s="144">
        <v>1</v>
      </c>
      <c r="T21" s="111" t="s">
        <v>387</v>
      </c>
      <c r="U21" s="143">
        <v>0.6</v>
      </c>
      <c r="V21" s="77" t="s">
        <v>27</v>
      </c>
      <c r="W21" s="122" t="s">
        <v>452</v>
      </c>
    </row>
    <row r="22" spans="1:23" ht="255" customHeight="1" x14ac:dyDescent="0.25">
      <c r="A22" s="103">
        <v>16</v>
      </c>
      <c r="B22" s="72">
        <v>2022</v>
      </c>
      <c r="C22" s="68"/>
      <c r="D22" s="68" t="s">
        <v>21</v>
      </c>
      <c r="E22" s="198"/>
      <c r="F22" s="226"/>
      <c r="G22" s="63">
        <v>19</v>
      </c>
      <c r="H22" s="111" t="s">
        <v>73</v>
      </c>
      <c r="I22" s="111" t="s">
        <v>25</v>
      </c>
      <c r="J22" s="111" t="s">
        <v>308</v>
      </c>
      <c r="K22" s="87" t="s">
        <v>170</v>
      </c>
      <c r="L22" s="111" t="s">
        <v>168</v>
      </c>
      <c r="M22" s="100" t="s">
        <v>167</v>
      </c>
      <c r="N22" s="90" t="s">
        <v>226</v>
      </c>
      <c r="O22" s="91" t="s">
        <v>269</v>
      </c>
      <c r="P22" s="63" t="s">
        <v>165</v>
      </c>
      <c r="Q22" s="111" t="s">
        <v>75</v>
      </c>
      <c r="R22" s="130" t="s">
        <v>334</v>
      </c>
      <c r="S22" s="144">
        <v>1</v>
      </c>
      <c r="T22" s="111" t="s">
        <v>335</v>
      </c>
      <c r="U22" s="143">
        <v>1</v>
      </c>
      <c r="V22" s="93" t="s">
        <v>155</v>
      </c>
      <c r="W22" s="59" t="s">
        <v>226</v>
      </c>
    </row>
    <row r="23" spans="1:23" ht="138" customHeight="1" x14ac:dyDescent="0.25">
      <c r="A23" s="103">
        <v>17</v>
      </c>
      <c r="B23" s="72">
        <v>2022</v>
      </c>
      <c r="C23" s="68"/>
      <c r="D23" s="68" t="s">
        <v>21</v>
      </c>
      <c r="E23" s="198"/>
      <c r="F23" s="226"/>
      <c r="G23" s="63">
        <v>20</v>
      </c>
      <c r="H23" s="111" t="s">
        <v>76</v>
      </c>
      <c r="I23" s="111" t="s">
        <v>25</v>
      </c>
      <c r="J23" s="111" t="s">
        <v>74</v>
      </c>
      <c r="K23" s="87" t="s">
        <v>169</v>
      </c>
      <c r="L23" s="129"/>
      <c r="M23" s="103"/>
      <c r="N23" s="90" t="s">
        <v>226</v>
      </c>
      <c r="O23" s="91"/>
      <c r="P23" s="64" t="s">
        <v>75</v>
      </c>
      <c r="Q23" s="111" t="s">
        <v>159</v>
      </c>
      <c r="R23" s="114" t="s">
        <v>336</v>
      </c>
      <c r="S23" s="103" t="s">
        <v>226</v>
      </c>
      <c r="T23" s="129" t="s">
        <v>226</v>
      </c>
      <c r="U23" s="103" t="s">
        <v>226</v>
      </c>
      <c r="V23" s="93" t="s">
        <v>155</v>
      </c>
      <c r="W23" s="59" t="s">
        <v>226</v>
      </c>
    </row>
    <row r="24" spans="1:23" ht="323.25" customHeight="1" x14ac:dyDescent="0.25">
      <c r="A24" s="103">
        <v>18</v>
      </c>
      <c r="B24" s="72">
        <v>2022</v>
      </c>
      <c r="C24" s="68"/>
      <c r="D24" s="68" t="s">
        <v>21</v>
      </c>
      <c r="E24" s="198"/>
      <c r="F24" s="222"/>
      <c r="G24" s="63">
        <v>22</v>
      </c>
      <c r="H24" s="111" t="s">
        <v>77</v>
      </c>
      <c r="I24" s="111" t="s">
        <v>25</v>
      </c>
      <c r="J24" s="185" t="s">
        <v>309</v>
      </c>
      <c r="K24" s="87" t="s">
        <v>169</v>
      </c>
      <c r="L24" s="185" t="s">
        <v>166</v>
      </c>
      <c r="M24" s="182" t="s">
        <v>167</v>
      </c>
      <c r="N24" s="183" t="s">
        <v>226</v>
      </c>
      <c r="O24" s="91" t="s">
        <v>269</v>
      </c>
      <c r="P24" s="182" t="s">
        <v>165</v>
      </c>
      <c r="Q24" s="185" t="s">
        <v>160</v>
      </c>
      <c r="R24" s="185" t="s">
        <v>337</v>
      </c>
      <c r="S24" s="103" t="s">
        <v>226</v>
      </c>
      <c r="T24" s="129" t="s">
        <v>226</v>
      </c>
      <c r="U24" s="103" t="s">
        <v>226</v>
      </c>
      <c r="V24" s="93" t="s">
        <v>155</v>
      </c>
      <c r="W24" s="59" t="s">
        <v>226</v>
      </c>
    </row>
    <row r="25" spans="1:23" ht="315" customHeight="1" x14ac:dyDescent="0.25">
      <c r="A25" s="103">
        <v>19</v>
      </c>
      <c r="B25" s="72">
        <v>2022</v>
      </c>
      <c r="C25" s="68" t="s">
        <v>108</v>
      </c>
      <c r="D25" s="68" t="s">
        <v>21</v>
      </c>
      <c r="E25" s="198" t="s">
        <v>107</v>
      </c>
      <c r="F25" s="210" t="s">
        <v>317</v>
      </c>
      <c r="G25" s="89">
        <v>1</v>
      </c>
      <c r="H25" s="111" t="s">
        <v>78</v>
      </c>
      <c r="I25" s="217" t="s">
        <v>173</v>
      </c>
      <c r="J25" s="211" t="s">
        <v>79</v>
      </c>
      <c r="K25" s="204" t="s">
        <v>169</v>
      </c>
      <c r="L25" s="211" t="s">
        <v>161</v>
      </c>
      <c r="M25" s="204" t="s">
        <v>175</v>
      </c>
      <c r="N25" s="204" t="s">
        <v>271</v>
      </c>
      <c r="O25" s="204" t="s">
        <v>272</v>
      </c>
      <c r="P25" s="204" t="s">
        <v>219</v>
      </c>
      <c r="Q25" s="211" t="s">
        <v>218</v>
      </c>
      <c r="R25" s="211" t="s">
        <v>338</v>
      </c>
      <c r="S25" s="235">
        <v>1</v>
      </c>
      <c r="T25" s="239" t="s">
        <v>226</v>
      </c>
      <c r="U25" s="235" t="s">
        <v>226</v>
      </c>
      <c r="V25" s="236" t="s">
        <v>155</v>
      </c>
      <c r="W25" s="239" t="s">
        <v>226</v>
      </c>
    </row>
    <row r="26" spans="1:23" ht="409.5" customHeight="1" x14ac:dyDescent="0.25">
      <c r="A26" s="103">
        <v>20</v>
      </c>
      <c r="B26" s="72">
        <v>2022</v>
      </c>
      <c r="C26" s="68"/>
      <c r="D26" s="68" t="s">
        <v>21</v>
      </c>
      <c r="E26" s="198"/>
      <c r="F26" s="226"/>
      <c r="G26" s="204">
        <v>2</v>
      </c>
      <c r="H26" s="214" t="s">
        <v>80</v>
      </c>
      <c r="I26" s="218"/>
      <c r="J26" s="212"/>
      <c r="K26" s="205"/>
      <c r="L26" s="212"/>
      <c r="M26" s="205"/>
      <c r="N26" s="205"/>
      <c r="O26" s="205"/>
      <c r="P26" s="205"/>
      <c r="Q26" s="212"/>
      <c r="R26" s="212"/>
      <c r="S26" s="202"/>
      <c r="T26" s="240"/>
      <c r="U26" s="202"/>
      <c r="V26" s="237"/>
      <c r="W26" s="240"/>
    </row>
    <row r="27" spans="1:23" ht="90" customHeight="1" x14ac:dyDescent="0.25">
      <c r="A27" s="190">
        <v>21</v>
      </c>
      <c r="B27" s="72">
        <v>2022</v>
      </c>
      <c r="C27" s="68"/>
      <c r="D27" s="68" t="s">
        <v>21</v>
      </c>
      <c r="E27" s="198"/>
      <c r="F27" s="226"/>
      <c r="G27" s="205"/>
      <c r="H27" s="214"/>
      <c r="I27" s="218"/>
      <c r="J27" s="212"/>
      <c r="K27" s="205"/>
      <c r="L27" s="212"/>
      <c r="M27" s="205"/>
      <c r="N27" s="205"/>
      <c r="O27" s="205"/>
      <c r="P27" s="205"/>
      <c r="Q27" s="212"/>
      <c r="R27" s="212"/>
      <c r="S27" s="202"/>
      <c r="T27" s="240"/>
      <c r="U27" s="202"/>
      <c r="V27" s="237"/>
      <c r="W27" s="240"/>
    </row>
    <row r="28" spans="1:23" ht="106.5" customHeight="1" x14ac:dyDescent="0.25">
      <c r="A28" s="190"/>
      <c r="B28" s="72"/>
      <c r="C28" s="68"/>
      <c r="D28" s="68" t="s">
        <v>21</v>
      </c>
      <c r="E28" s="198"/>
      <c r="F28" s="226"/>
      <c r="G28" s="216"/>
      <c r="H28" s="214"/>
      <c r="I28" s="218"/>
      <c r="J28" s="212"/>
      <c r="K28" s="205"/>
      <c r="L28" s="212"/>
      <c r="M28" s="205"/>
      <c r="N28" s="205"/>
      <c r="O28" s="205"/>
      <c r="P28" s="205"/>
      <c r="Q28" s="212"/>
      <c r="R28" s="212"/>
      <c r="S28" s="202"/>
      <c r="T28" s="240"/>
      <c r="U28" s="202"/>
      <c r="V28" s="237"/>
      <c r="W28" s="240"/>
    </row>
    <row r="29" spans="1:23" ht="112.5" customHeight="1" x14ac:dyDescent="0.25">
      <c r="A29" s="103">
        <v>22</v>
      </c>
      <c r="B29" s="72">
        <v>2022</v>
      </c>
      <c r="C29" s="68" t="s">
        <v>111</v>
      </c>
      <c r="D29" s="68" t="s">
        <v>21</v>
      </c>
      <c r="E29" s="198"/>
      <c r="F29" s="226"/>
      <c r="G29" s="63">
        <v>3</v>
      </c>
      <c r="H29" s="111" t="s">
        <v>81</v>
      </c>
      <c r="I29" s="219"/>
      <c r="J29" s="213"/>
      <c r="K29" s="216"/>
      <c r="L29" s="213"/>
      <c r="M29" s="216"/>
      <c r="N29" s="216"/>
      <c r="O29" s="216"/>
      <c r="P29" s="216"/>
      <c r="Q29" s="213"/>
      <c r="R29" s="213"/>
      <c r="S29" s="203"/>
      <c r="T29" s="241"/>
      <c r="U29" s="203"/>
      <c r="V29" s="238"/>
      <c r="W29" s="241"/>
    </row>
    <row r="30" spans="1:23" ht="158.25" customHeight="1" x14ac:dyDescent="0.25">
      <c r="A30" s="103">
        <v>23</v>
      </c>
      <c r="B30" s="72">
        <v>2022</v>
      </c>
      <c r="C30" s="68" t="s">
        <v>111</v>
      </c>
      <c r="D30" s="68" t="s">
        <v>21</v>
      </c>
      <c r="E30" s="198"/>
      <c r="F30" s="226"/>
      <c r="G30" s="63">
        <v>7</v>
      </c>
      <c r="H30" s="111" t="s">
        <v>82</v>
      </c>
      <c r="I30" s="111" t="s">
        <v>176</v>
      </c>
      <c r="J30" s="111" t="s">
        <v>83</v>
      </c>
      <c r="K30" s="87" t="s">
        <v>169</v>
      </c>
      <c r="L30" s="111" t="s">
        <v>177</v>
      </c>
      <c r="M30" s="100" t="s">
        <v>178</v>
      </c>
      <c r="N30" s="68" t="s">
        <v>273</v>
      </c>
      <c r="O30" s="68" t="s">
        <v>274</v>
      </c>
      <c r="P30" s="68" t="s">
        <v>186</v>
      </c>
      <c r="Q30" s="111" t="s">
        <v>295</v>
      </c>
      <c r="R30" s="129" t="s">
        <v>226</v>
      </c>
      <c r="S30" s="143">
        <v>1</v>
      </c>
      <c r="T30" s="129" t="s">
        <v>226</v>
      </c>
      <c r="U30" s="143">
        <v>1</v>
      </c>
      <c r="V30" s="95" t="s">
        <v>155</v>
      </c>
      <c r="W30" s="59" t="s">
        <v>226</v>
      </c>
    </row>
    <row r="31" spans="1:23" ht="319.5" customHeight="1" x14ac:dyDescent="0.25">
      <c r="A31" s="103">
        <v>24</v>
      </c>
      <c r="B31" s="72">
        <v>2022</v>
      </c>
      <c r="C31" s="68" t="s">
        <v>111</v>
      </c>
      <c r="D31" s="68" t="s">
        <v>21</v>
      </c>
      <c r="E31" s="198"/>
      <c r="F31" s="222"/>
      <c r="G31" s="63">
        <v>9</v>
      </c>
      <c r="H31" s="111" t="s">
        <v>84</v>
      </c>
      <c r="I31" s="111" t="s">
        <v>180</v>
      </c>
      <c r="J31" s="111" t="s">
        <v>85</v>
      </c>
      <c r="K31" s="87" t="s">
        <v>276</v>
      </c>
      <c r="L31" s="111" t="s">
        <v>181</v>
      </c>
      <c r="M31" s="100" t="s">
        <v>178</v>
      </c>
      <c r="N31" s="68" t="s">
        <v>275</v>
      </c>
      <c r="O31" s="68" t="s">
        <v>274</v>
      </c>
      <c r="P31" s="68" t="s">
        <v>179</v>
      </c>
      <c r="Q31" s="111" t="s">
        <v>187</v>
      </c>
      <c r="R31" s="129" t="s">
        <v>226</v>
      </c>
      <c r="S31" s="143">
        <v>1</v>
      </c>
      <c r="T31" s="129" t="s">
        <v>226</v>
      </c>
      <c r="U31" s="143">
        <v>1</v>
      </c>
      <c r="V31" s="95" t="s">
        <v>155</v>
      </c>
      <c r="W31" s="59" t="s">
        <v>226</v>
      </c>
    </row>
    <row r="32" spans="1:23" ht="113.25" customHeight="1" x14ac:dyDescent="0.25">
      <c r="A32" s="103">
        <v>25</v>
      </c>
      <c r="B32" s="72">
        <v>2022</v>
      </c>
      <c r="C32" s="198" t="s">
        <v>111</v>
      </c>
      <c r="D32" s="198" t="s">
        <v>21</v>
      </c>
      <c r="E32" s="198" t="s">
        <v>110</v>
      </c>
      <c r="F32" s="191" t="s">
        <v>109</v>
      </c>
      <c r="G32" s="68">
        <v>3</v>
      </c>
      <c r="H32" s="111" t="s">
        <v>86</v>
      </c>
      <c r="I32" s="129" t="s">
        <v>486</v>
      </c>
      <c r="J32" s="195" t="s">
        <v>484</v>
      </c>
      <c r="K32" s="87" t="s">
        <v>276</v>
      </c>
      <c r="L32" s="111" t="s">
        <v>316</v>
      </c>
      <c r="M32" s="100" t="s">
        <v>281</v>
      </c>
      <c r="N32" s="59" t="s">
        <v>226</v>
      </c>
      <c r="O32" s="68" t="s">
        <v>269</v>
      </c>
      <c r="P32" s="68" t="s">
        <v>162</v>
      </c>
      <c r="Q32" s="129" t="s">
        <v>404</v>
      </c>
      <c r="R32" s="111" t="s">
        <v>384</v>
      </c>
      <c r="S32" s="143">
        <v>1</v>
      </c>
      <c r="T32" s="129" t="s">
        <v>226</v>
      </c>
      <c r="U32" s="143">
        <v>0</v>
      </c>
      <c r="V32" s="78" t="s">
        <v>27</v>
      </c>
      <c r="W32" s="195" t="s">
        <v>483</v>
      </c>
    </row>
    <row r="33" spans="1:23" ht="111" customHeight="1" x14ac:dyDescent="0.25">
      <c r="A33" s="103">
        <v>26</v>
      </c>
      <c r="B33" s="72">
        <v>2022</v>
      </c>
      <c r="C33" s="198"/>
      <c r="D33" s="198"/>
      <c r="E33" s="198"/>
      <c r="F33" s="191"/>
      <c r="G33" s="68">
        <v>6</v>
      </c>
      <c r="H33" s="111" t="s">
        <v>87</v>
      </c>
      <c r="I33" s="129" t="s">
        <v>486</v>
      </c>
      <c r="J33" s="196"/>
      <c r="K33" s="87" t="s">
        <v>276</v>
      </c>
      <c r="L33" s="111" t="s">
        <v>316</v>
      </c>
      <c r="M33" s="100" t="s">
        <v>281</v>
      </c>
      <c r="N33" s="59" t="s">
        <v>226</v>
      </c>
      <c r="O33" s="68" t="s">
        <v>269</v>
      </c>
      <c r="P33" s="68" t="s">
        <v>163</v>
      </c>
      <c r="Q33" s="129" t="s">
        <v>404</v>
      </c>
      <c r="R33" s="111" t="s">
        <v>384</v>
      </c>
      <c r="S33" s="143">
        <v>1</v>
      </c>
      <c r="T33" s="129" t="s">
        <v>226</v>
      </c>
      <c r="U33" s="143">
        <v>0</v>
      </c>
      <c r="V33" s="78" t="s">
        <v>27</v>
      </c>
      <c r="W33" s="196"/>
    </row>
    <row r="34" spans="1:23" ht="156.75" customHeight="1" x14ac:dyDescent="0.25">
      <c r="A34" s="103">
        <v>1</v>
      </c>
      <c r="B34" s="104">
        <v>2023</v>
      </c>
      <c r="C34" s="198" t="s">
        <v>111</v>
      </c>
      <c r="D34" s="198" t="s">
        <v>21</v>
      </c>
      <c r="E34" s="198" t="s">
        <v>91</v>
      </c>
      <c r="F34" s="191" t="s">
        <v>92</v>
      </c>
      <c r="G34" s="100">
        <v>1</v>
      </c>
      <c r="H34" s="111" t="s">
        <v>88</v>
      </c>
      <c r="I34" s="129" t="s">
        <v>226</v>
      </c>
      <c r="J34" s="111" t="s">
        <v>220</v>
      </c>
      <c r="K34" s="88" t="s">
        <v>226</v>
      </c>
      <c r="L34" s="129" t="s">
        <v>226</v>
      </c>
      <c r="M34" s="103" t="s">
        <v>226</v>
      </c>
      <c r="N34" s="88" t="s">
        <v>226</v>
      </c>
      <c r="O34" s="88" t="s">
        <v>226</v>
      </c>
      <c r="P34" s="88" t="s">
        <v>226</v>
      </c>
      <c r="Q34" s="111" t="s">
        <v>227</v>
      </c>
      <c r="R34" s="129" t="s">
        <v>384</v>
      </c>
      <c r="S34" s="143">
        <v>1</v>
      </c>
      <c r="T34" s="129" t="s">
        <v>226</v>
      </c>
      <c r="U34" s="143">
        <v>0</v>
      </c>
      <c r="V34" s="79" t="s">
        <v>27</v>
      </c>
      <c r="W34" s="129" t="s">
        <v>453</v>
      </c>
    </row>
    <row r="35" spans="1:23" ht="252.75" customHeight="1" x14ac:dyDescent="0.25">
      <c r="A35" s="103">
        <v>2</v>
      </c>
      <c r="B35" s="104">
        <v>2023</v>
      </c>
      <c r="C35" s="198"/>
      <c r="D35" s="198"/>
      <c r="E35" s="198"/>
      <c r="F35" s="191"/>
      <c r="G35" s="100">
        <v>2</v>
      </c>
      <c r="H35" s="111" t="s">
        <v>89</v>
      </c>
      <c r="I35" s="129" t="s">
        <v>226</v>
      </c>
      <c r="J35" s="111" t="s">
        <v>221</v>
      </c>
      <c r="K35" s="88" t="s">
        <v>226</v>
      </c>
      <c r="L35" s="129" t="s">
        <v>226</v>
      </c>
      <c r="M35" s="103" t="s">
        <v>226</v>
      </c>
      <c r="N35" s="88" t="s">
        <v>226</v>
      </c>
      <c r="O35" s="88" t="s">
        <v>226</v>
      </c>
      <c r="P35" s="88" t="s">
        <v>226</v>
      </c>
      <c r="Q35" s="111" t="s">
        <v>228</v>
      </c>
      <c r="R35" s="129" t="s">
        <v>226</v>
      </c>
      <c r="S35" s="143">
        <v>1</v>
      </c>
      <c r="T35" s="111" t="s">
        <v>388</v>
      </c>
      <c r="U35" s="143">
        <v>1</v>
      </c>
      <c r="V35" s="92" t="s">
        <v>155</v>
      </c>
      <c r="W35" s="59" t="s">
        <v>226</v>
      </c>
    </row>
    <row r="36" spans="1:23" ht="194.25" customHeight="1" x14ac:dyDescent="0.25">
      <c r="A36" s="103">
        <v>3</v>
      </c>
      <c r="B36" s="104">
        <v>2023</v>
      </c>
      <c r="C36" s="198"/>
      <c r="D36" s="198"/>
      <c r="E36" s="198"/>
      <c r="F36" s="191"/>
      <c r="G36" s="100">
        <v>3</v>
      </c>
      <c r="H36" s="111" t="s">
        <v>90</v>
      </c>
      <c r="I36" s="129" t="s">
        <v>226</v>
      </c>
      <c r="J36" s="111" t="s">
        <v>222</v>
      </c>
      <c r="K36" s="88" t="s">
        <v>226</v>
      </c>
      <c r="L36" s="129" t="s">
        <v>226</v>
      </c>
      <c r="M36" s="103" t="s">
        <v>226</v>
      </c>
      <c r="N36" s="88" t="s">
        <v>226</v>
      </c>
      <c r="O36" s="88" t="s">
        <v>226</v>
      </c>
      <c r="P36" s="88" t="s">
        <v>226</v>
      </c>
      <c r="Q36" s="111" t="s">
        <v>229</v>
      </c>
      <c r="R36" s="129" t="s">
        <v>226</v>
      </c>
      <c r="S36" s="145">
        <v>1</v>
      </c>
      <c r="T36" s="114" t="s">
        <v>389</v>
      </c>
      <c r="U36" s="143">
        <v>1</v>
      </c>
      <c r="V36" s="96" t="s">
        <v>155</v>
      </c>
      <c r="W36" s="59" t="s">
        <v>226</v>
      </c>
    </row>
    <row r="37" spans="1:23" ht="342.75" customHeight="1" x14ac:dyDescent="0.25">
      <c r="A37" s="103">
        <v>4</v>
      </c>
      <c r="B37" s="104">
        <v>2023</v>
      </c>
      <c r="C37" s="198"/>
      <c r="D37" s="198"/>
      <c r="E37" s="198"/>
      <c r="F37" s="191"/>
      <c r="G37" s="100">
        <v>4</v>
      </c>
      <c r="H37" s="119" t="s">
        <v>93</v>
      </c>
      <c r="I37" s="129" t="s">
        <v>226</v>
      </c>
      <c r="J37" s="111" t="s">
        <v>223</v>
      </c>
      <c r="K37" s="88" t="s">
        <v>226</v>
      </c>
      <c r="L37" s="129" t="s">
        <v>226</v>
      </c>
      <c r="M37" s="103" t="s">
        <v>226</v>
      </c>
      <c r="N37" s="88" t="s">
        <v>226</v>
      </c>
      <c r="O37" s="88" t="s">
        <v>226</v>
      </c>
      <c r="P37" s="88" t="s">
        <v>226</v>
      </c>
      <c r="Q37" s="111" t="s">
        <v>230</v>
      </c>
      <c r="R37" s="129" t="s">
        <v>226</v>
      </c>
      <c r="S37" s="143">
        <v>1</v>
      </c>
      <c r="T37" s="111" t="s">
        <v>392</v>
      </c>
      <c r="U37" s="143">
        <v>1</v>
      </c>
      <c r="V37" s="96" t="s">
        <v>155</v>
      </c>
      <c r="W37" s="59" t="s">
        <v>226</v>
      </c>
    </row>
    <row r="38" spans="1:23" ht="149.25" customHeight="1" x14ac:dyDescent="0.25">
      <c r="A38" s="103">
        <v>5</v>
      </c>
      <c r="B38" s="104">
        <v>2023</v>
      </c>
      <c r="C38" s="198"/>
      <c r="D38" s="198"/>
      <c r="E38" s="198"/>
      <c r="F38" s="191"/>
      <c r="G38" s="100">
        <v>6</v>
      </c>
      <c r="H38" s="119" t="s">
        <v>94</v>
      </c>
      <c r="I38" s="129" t="s">
        <v>226</v>
      </c>
      <c r="J38" s="111" t="s">
        <v>224</v>
      </c>
      <c r="K38" s="88" t="s">
        <v>226</v>
      </c>
      <c r="L38" s="129" t="s">
        <v>226</v>
      </c>
      <c r="M38" s="103" t="s">
        <v>226</v>
      </c>
      <c r="N38" s="88" t="s">
        <v>226</v>
      </c>
      <c r="O38" s="88" t="s">
        <v>226</v>
      </c>
      <c r="P38" s="88" t="s">
        <v>226</v>
      </c>
      <c r="Q38" s="111" t="s">
        <v>231</v>
      </c>
      <c r="R38" s="129" t="s">
        <v>226</v>
      </c>
      <c r="S38" s="143">
        <v>1</v>
      </c>
      <c r="T38" s="129" t="s">
        <v>390</v>
      </c>
      <c r="U38" s="143">
        <v>1</v>
      </c>
      <c r="V38" s="96" t="s">
        <v>155</v>
      </c>
      <c r="W38" s="59" t="s">
        <v>226</v>
      </c>
    </row>
    <row r="39" spans="1:23" ht="159" customHeight="1" x14ac:dyDescent="0.25">
      <c r="A39" s="103">
        <v>6</v>
      </c>
      <c r="B39" s="104">
        <v>2023</v>
      </c>
      <c r="C39" s="198"/>
      <c r="D39" s="198"/>
      <c r="E39" s="198"/>
      <c r="F39" s="191"/>
      <c r="G39" s="100">
        <v>7</v>
      </c>
      <c r="H39" s="119" t="s">
        <v>95</v>
      </c>
      <c r="I39" s="129" t="s">
        <v>226</v>
      </c>
      <c r="J39" s="111" t="s">
        <v>225</v>
      </c>
      <c r="K39" s="88" t="s">
        <v>226</v>
      </c>
      <c r="L39" s="129" t="s">
        <v>226</v>
      </c>
      <c r="M39" s="103" t="s">
        <v>226</v>
      </c>
      <c r="N39" s="88" t="s">
        <v>226</v>
      </c>
      <c r="O39" s="88" t="s">
        <v>226</v>
      </c>
      <c r="P39" s="88" t="s">
        <v>226</v>
      </c>
      <c r="Q39" s="111" t="s">
        <v>232</v>
      </c>
      <c r="R39" s="129" t="s">
        <v>384</v>
      </c>
      <c r="S39" s="143">
        <v>1</v>
      </c>
      <c r="T39" s="129" t="s">
        <v>226</v>
      </c>
      <c r="U39" s="143">
        <v>0</v>
      </c>
      <c r="V39" s="76" t="s">
        <v>27</v>
      </c>
      <c r="W39" s="122" t="s">
        <v>449</v>
      </c>
    </row>
    <row r="40" spans="1:23" ht="243" customHeight="1" x14ac:dyDescent="0.25">
      <c r="A40" s="103">
        <v>7</v>
      </c>
      <c r="B40" s="215">
        <v>2023</v>
      </c>
      <c r="C40" s="198" t="s">
        <v>111</v>
      </c>
      <c r="D40" s="198" t="s">
        <v>21</v>
      </c>
      <c r="E40" s="198"/>
      <c r="F40" s="191" t="s">
        <v>112</v>
      </c>
      <c r="G40" s="190">
        <v>2</v>
      </c>
      <c r="H40" s="120" t="s">
        <v>485</v>
      </c>
      <c r="I40" s="130" t="s">
        <v>96</v>
      </c>
      <c r="J40" s="130" t="s">
        <v>301</v>
      </c>
      <c r="K40" s="157" t="s">
        <v>97</v>
      </c>
      <c r="L40" s="130" t="s">
        <v>320</v>
      </c>
      <c r="M40" s="103" t="s">
        <v>282</v>
      </c>
      <c r="N40" s="59" t="s">
        <v>226</v>
      </c>
      <c r="O40" s="89" t="s">
        <v>269</v>
      </c>
      <c r="P40" s="59" t="s">
        <v>226</v>
      </c>
      <c r="Q40" s="111" t="s">
        <v>321</v>
      </c>
      <c r="R40" s="111" t="s">
        <v>322</v>
      </c>
      <c r="S40" s="143">
        <v>1</v>
      </c>
      <c r="T40" s="111" t="s">
        <v>391</v>
      </c>
      <c r="U40" s="143">
        <v>0.5</v>
      </c>
      <c r="V40" s="76" t="s">
        <v>302</v>
      </c>
      <c r="W40" s="122" t="s">
        <v>454</v>
      </c>
    </row>
    <row r="41" spans="1:23" ht="131.25" customHeight="1" x14ac:dyDescent="0.25">
      <c r="A41" s="103"/>
      <c r="B41" s="215"/>
      <c r="C41" s="198"/>
      <c r="D41" s="198"/>
      <c r="E41" s="198"/>
      <c r="F41" s="191"/>
      <c r="G41" s="190"/>
      <c r="H41" s="111" t="s">
        <v>296</v>
      </c>
      <c r="I41" s="111" t="s">
        <v>297</v>
      </c>
      <c r="J41" s="111" t="s">
        <v>298</v>
      </c>
      <c r="K41" s="63" t="s">
        <v>277</v>
      </c>
      <c r="L41" s="111" t="s">
        <v>299</v>
      </c>
      <c r="M41" s="103" t="s">
        <v>282</v>
      </c>
      <c r="N41" s="59" t="s">
        <v>226</v>
      </c>
      <c r="O41" s="89" t="s">
        <v>269</v>
      </c>
      <c r="P41" s="59" t="s">
        <v>226</v>
      </c>
      <c r="Q41" s="111" t="s">
        <v>300</v>
      </c>
      <c r="R41" s="111" t="s">
        <v>323</v>
      </c>
      <c r="S41" s="143">
        <v>1</v>
      </c>
      <c r="T41" s="129" t="s">
        <v>226</v>
      </c>
      <c r="U41" s="143">
        <v>0</v>
      </c>
      <c r="V41" s="76" t="s">
        <v>27</v>
      </c>
      <c r="W41" s="122" t="s">
        <v>455</v>
      </c>
    </row>
    <row r="42" spans="1:23" ht="116.25" customHeight="1" x14ac:dyDescent="0.25">
      <c r="A42" s="190">
        <v>9</v>
      </c>
      <c r="B42" s="215">
        <v>2023</v>
      </c>
      <c r="C42" s="198" t="s">
        <v>111</v>
      </c>
      <c r="D42" s="198" t="s">
        <v>21</v>
      </c>
      <c r="E42" s="190"/>
      <c r="F42" s="191" t="s">
        <v>400</v>
      </c>
      <c r="G42" s="103">
        <v>1</v>
      </c>
      <c r="H42" s="121" t="s">
        <v>98</v>
      </c>
      <c r="I42" s="214" t="s">
        <v>96</v>
      </c>
      <c r="J42" s="111" t="s">
        <v>99</v>
      </c>
      <c r="K42" s="63" t="s">
        <v>277</v>
      </c>
      <c r="L42" s="111" t="s">
        <v>283</v>
      </c>
      <c r="M42" s="100" t="s">
        <v>284</v>
      </c>
      <c r="N42" s="59" t="s">
        <v>285</v>
      </c>
      <c r="O42" s="68" t="s">
        <v>269</v>
      </c>
      <c r="P42" s="59" t="s">
        <v>226</v>
      </c>
      <c r="Q42" s="227" t="s">
        <v>403</v>
      </c>
      <c r="R42" s="227" t="s">
        <v>406</v>
      </c>
      <c r="S42" s="143">
        <v>1</v>
      </c>
      <c r="T42" s="129" t="s">
        <v>226</v>
      </c>
      <c r="U42" s="143">
        <v>0</v>
      </c>
      <c r="V42" s="76" t="s">
        <v>27</v>
      </c>
      <c r="W42" s="122" t="s">
        <v>456</v>
      </c>
    </row>
    <row r="43" spans="1:23" ht="149.25" customHeight="1" x14ac:dyDescent="0.25">
      <c r="A43" s="190"/>
      <c r="B43" s="215"/>
      <c r="C43" s="198"/>
      <c r="D43" s="198"/>
      <c r="E43" s="190"/>
      <c r="F43" s="191"/>
      <c r="G43" s="103">
        <v>2</v>
      </c>
      <c r="H43" s="120" t="s">
        <v>100</v>
      </c>
      <c r="I43" s="214"/>
      <c r="J43" s="111" t="s">
        <v>101</v>
      </c>
      <c r="K43" s="158" t="s">
        <v>278</v>
      </c>
      <c r="L43" s="111" t="s">
        <v>283</v>
      </c>
      <c r="M43" s="100" t="s">
        <v>284</v>
      </c>
      <c r="N43" s="59" t="s">
        <v>285</v>
      </c>
      <c r="O43" s="68" t="s">
        <v>269</v>
      </c>
      <c r="P43" s="59" t="s">
        <v>226</v>
      </c>
      <c r="Q43" s="229"/>
      <c r="R43" s="229"/>
      <c r="S43" s="143">
        <v>1</v>
      </c>
      <c r="T43" s="129" t="s">
        <v>226</v>
      </c>
      <c r="U43" s="143">
        <v>0</v>
      </c>
      <c r="V43" s="76" t="s">
        <v>27</v>
      </c>
      <c r="W43" s="122" t="s">
        <v>457</v>
      </c>
    </row>
    <row r="44" spans="1:23" ht="409.5" customHeight="1" x14ac:dyDescent="0.25">
      <c r="A44" s="103">
        <v>10</v>
      </c>
      <c r="B44" s="104">
        <v>2023</v>
      </c>
      <c r="C44" s="68" t="s">
        <v>111</v>
      </c>
      <c r="D44" s="68" t="s">
        <v>21</v>
      </c>
      <c r="E44" s="59"/>
      <c r="F44" s="101" t="s">
        <v>318</v>
      </c>
      <c r="G44" s="103">
        <v>1</v>
      </c>
      <c r="H44" s="111" t="s">
        <v>102</v>
      </c>
      <c r="I44" s="111" t="s">
        <v>233</v>
      </c>
      <c r="J44" s="111" t="s">
        <v>234</v>
      </c>
      <c r="K44" s="158" t="s">
        <v>276</v>
      </c>
      <c r="L44" s="111" t="s">
        <v>236</v>
      </c>
      <c r="M44" s="100" t="s">
        <v>235</v>
      </c>
      <c r="N44" s="59" t="s">
        <v>226</v>
      </c>
      <c r="O44" s="68" t="s">
        <v>279</v>
      </c>
      <c r="P44" s="59" t="s">
        <v>226</v>
      </c>
      <c r="Q44" s="129"/>
      <c r="R44" s="129"/>
      <c r="S44" s="143">
        <v>1</v>
      </c>
      <c r="T44" s="129" t="s">
        <v>226</v>
      </c>
      <c r="U44" s="143">
        <v>0</v>
      </c>
      <c r="V44" s="76" t="s">
        <v>27</v>
      </c>
      <c r="W44" s="122" t="s">
        <v>458</v>
      </c>
    </row>
    <row r="45" spans="1:23" ht="295.5" customHeight="1" x14ac:dyDescent="0.25">
      <c r="A45" s="190">
        <v>11</v>
      </c>
      <c r="B45" s="215">
        <v>2023</v>
      </c>
      <c r="C45" s="198" t="s">
        <v>111</v>
      </c>
      <c r="D45" s="198" t="s">
        <v>21</v>
      </c>
      <c r="E45" s="198" t="s">
        <v>185</v>
      </c>
      <c r="F45" s="191" t="s">
        <v>319</v>
      </c>
      <c r="G45" s="190">
        <v>1</v>
      </c>
      <c r="H45" s="111" t="s">
        <v>182</v>
      </c>
      <c r="I45" s="227" t="s">
        <v>237</v>
      </c>
      <c r="J45" s="122" t="s">
        <v>238</v>
      </c>
      <c r="K45" s="211" t="s">
        <v>262</v>
      </c>
      <c r="L45" s="122" t="s">
        <v>240</v>
      </c>
      <c r="M45" s="230" t="s">
        <v>241</v>
      </c>
      <c r="N45" s="204" t="s">
        <v>270</v>
      </c>
      <c r="O45" s="230" t="s">
        <v>270</v>
      </c>
      <c r="P45" s="59" t="s">
        <v>263</v>
      </c>
      <c r="Q45" s="111" t="s">
        <v>183</v>
      </c>
      <c r="R45" s="211" t="s">
        <v>339</v>
      </c>
      <c r="S45" s="235">
        <v>1</v>
      </c>
      <c r="T45" s="239" t="s">
        <v>401</v>
      </c>
      <c r="U45" s="235">
        <v>1</v>
      </c>
      <c r="V45" s="192" t="s">
        <v>155</v>
      </c>
      <c r="W45" s="201" t="s">
        <v>226</v>
      </c>
    </row>
    <row r="46" spans="1:23" ht="75.75" customHeight="1" x14ac:dyDescent="0.25">
      <c r="A46" s="190"/>
      <c r="B46" s="215"/>
      <c r="C46" s="198"/>
      <c r="D46" s="198"/>
      <c r="E46" s="198"/>
      <c r="F46" s="191"/>
      <c r="G46" s="190"/>
      <c r="H46" s="111" t="s">
        <v>242</v>
      </c>
      <c r="I46" s="228"/>
      <c r="J46" s="122" t="s">
        <v>247</v>
      </c>
      <c r="K46" s="212"/>
      <c r="L46" s="136" t="s">
        <v>252</v>
      </c>
      <c r="M46" s="231"/>
      <c r="N46" s="205"/>
      <c r="O46" s="231"/>
      <c r="P46" s="59" t="s">
        <v>263</v>
      </c>
      <c r="Q46" s="111" t="s">
        <v>183</v>
      </c>
      <c r="R46" s="240"/>
      <c r="S46" s="202"/>
      <c r="T46" s="240"/>
      <c r="U46" s="202"/>
      <c r="V46" s="193"/>
      <c r="W46" s="202"/>
    </row>
    <row r="47" spans="1:23" ht="63.75" customHeight="1" x14ac:dyDescent="0.25">
      <c r="A47" s="190"/>
      <c r="B47" s="215"/>
      <c r="C47" s="198"/>
      <c r="D47" s="198"/>
      <c r="E47" s="198"/>
      <c r="F47" s="191"/>
      <c r="G47" s="190"/>
      <c r="H47" s="111" t="s">
        <v>243</v>
      </c>
      <c r="I47" s="228"/>
      <c r="J47" s="122" t="s">
        <v>248</v>
      </c>
      <c r="K47" s="212"/>
      <c r="L47" s="136" t="s">
        <v>253</v>
      </c>
      <c r="M47" s="231"/>
      <c r="N47" s="205"/>
      <c r="O47" s="231"/>
      <c r="P47" s="59" t="s">
        <v>263</v>
      </c>
      <c r="Q47" s="111" t="s">
        <v>183</v>
      </c>
      <c r="R47" s="240"/>
      <c r="S47" s="202"/>
      <c r="T47" s="240"/>
      <c r="U47" s="202"/>
      <c r="V47" s="193"/>
      <c r="W47" s="202"/>
    </row>
    <row r="48" spans="1:23" ht="63.75" customHeight="1" x14ac:dyDescent="0.25">
      <c r="A48" s="190"/>
      <c r="B48" s="215"/>
      <c r="C48" s="198"/>
      <c r="D48" s="198"/>
      <c r="E48" s="198"/>
      <c r="F48" s="191"/>
      <c r="G48" s="190"/>
      <c r="H48" s="111" t="s">
        <v>244</v>
      </c>
      <c r="I48" s="228"/>
      <c r="J48" s="122" t="s">
        <v>249</v>
      </c>
      <c r="K48" s="212"/>
      <c r="L48" s="136" t="s">
        <v>254</v>
      </c>
      <c r="M48" s="231"/>
      <c r="N48" s="205"/>
      <c r="O48" s="231"/>
      <c r="P48" s="59" t="s">
        <v>263</v>
      </c>
      <c r="Q48" s="111" t="s">
        <v>183</v>
      </c>
      <c r="R48" s="240"/>
      <c r="S48" s="202"/>
      <c r="T48" s="240"/>
      <c r="U48" s="202"/>
      <c r="V48" s="193"/>
      <c r="W48" s="202"/>
    </row>
    <row r="49" spans="1:23" ht="90" customHeight="1" x14ac:dyDescent="0.25">
      <c r="A49" s="190"/>
      <c r="B49" s="215"/>
      <c r="C49" s="198"/>
      <c r="D49" s="198"/>
      <c r="E49" s="198"/>
      <c r="F49" s="191"/>
      <c r="G49" s="190"/>
      <c r="H49" s="111" t="s">
        <v>245</v>
      </c>
      <c r="I49" s="228"/>
      <c r="J49" s="122" t="s">
        <v>250</v>
      </c>
      <c r="K49" s="212"/>
      <c r="L49" s="136" t="s">
        <v>255</v>
      </c>
      <c r="M49" s="231"/>
      <c r="N49" s="205"/>
      <c r="O49" s="231"/>
      <c r="P49" s="59" t="s">
        <v>263</v>
      </c>
      <c r="Q49" s="111" t="s">
        <v>183</v>
      </c>
      <c r="R49" s="240"/>
      <c r="S49" s="202"/>
      <c r="T49" s="240"/>
      <c r="U49" s="202"/>
      <c r="V49" s="193"/>
      <c r="W49" s="202"/>
    </row>
    <row r="50" spans="1:23" ht="304.5" customHeight="1" x14ac:dyDescent="0.25">
      <c r="A50" s="190"/>
      <c r="B50" s="215"/>
      <c r="C50" s="198"/>
      <c r="D50" s="198"/>
      <c r="E50" s="198"/>
      <c r="F50" s="191"/>
      <c r="G50" s="190"/>
      <c r="H50" s="111" t="s">
        <v>246</v>
      </c>
      <c r="I50" s="229"/>
      <c r="J50" s="122" t="s">
        <v>251</v>
      </c>
      <c r="K50" s="213"/>
      <c r="L50" s="136" t="s">
        <v>256</v>
      </c>
      <c r="M50" s="232"/>
      <c r="N50" s="216"/>
      <c r="O50" s="232"/>
      <c r="P50" s="59" t="s">
        <v>263</v>
      </c>
      <c r="Q50" s="111" t="s">
        <v>183</v>
      </c>
      <c r="R50" s="241"/>
      <c r="S50" s="203"/>
      <c r="T50" s="241"/>
      <c r="U50" s="203"/>
      <c r="V50" s="194"/>
      <c r="W50" s="203"/>
    </row>
    <row r="51" spans="1:23" s="37" customFormat="1" ht="408.75" customHeight="1" x14ac:dyDescent="0.25">
      <c r="A51" s="59">
        <v>1</v>
      </c>
      <c r="B51" s="215">
        <v>2024</v>
      </c>
      <c r="C51" s="68" t="s">
        <v>111</v>
      </c>
      <c r="D51" s="68" t="s">
        <v>21</v>
      </c>
      <c r="E51" s="68" t="s">
        <v>189</v>
      </c>
      <c r="F51" s="191" t="s">
        <v>188</v>
      </c>
      <c r="G51" s="103">
        <v>1</v>
      </c>
      <c r="H51" s="111" t="s">
        <v>398</v>
      </c>
      <c r="I51" s="114" t="s">
        <v>191</v>
      </c>
      <c r="J51" s="122" t="s">
        <v>192</v>
      </c>
      <c r="K51" s="181" t="s">
        <v>276</v>
      </c>
      <c r="L51" s="136" t="s">
        <v>193</v>
      </c>
      <c r="M51" s="97" t="s">
        <v>194</v>
      </c>
      <c r="N51" s="68" t="s">
        <v>226</v>
      </c>
      <c r="O51" s="68" t="s">
        <v>258</v>
      </c>
      <c r="P51" s="59" t="s">
        <v>226</v>
      </c>
      <c r="Q51" s="118" t="s">
        <v>405</v>
      </c>
      <c r="R51" s="141" t="s">
        <v>407</v>
      </c>
      <c r="S51" s="143">
        <v>1</v>
      </c>
      <c r="T51" s="129" t="s">
        <v>226</v>
      </c>
      <c r="U51" s="143">
        <v>0</v>
      </c>
      <c r="V51" s="80" t="s">
        <v>27</v>
      </c>
      <c r="W51" s="185" t="s">
        <v>459</v>
      </c>
    </row>
    <row r="52" spans="1:23" ht="393.75" customHeight="1" x14ac:dyDescent="0.25">
      <c r="A52" s="59">
        <v>1</v>
      </c>
      <c r="B52" s="215"/>
      <c r="C52" s="68" t="s">
        <v>111</v>
      </c>
      <c r="D52" s="68" t="s">
        <v>21</v>
      </c>
      <c r="E52" s="68" t="s">
        <v>189</v>
      </c>
      <c r="F52" s="191"/>
      <c r="G52" s="103">
        <v>2</v>
      </c>
      <c r="H52" s="111" t="s">
        <v>190</v>
      </c>
      <c r="I52" s="122" t="s">
        <v>260</v>
      </c>
      <c r="J52" s="122" t="s">
        <v>259</v>
      </c>
      <c r="K52" s="68" t="s">
        <v>278</v>
      </c>
      <c r="L52" s="111" t="s">
        <v>226</v>
      </c>
      <c r="M52" s="97" t="s">
        <v>195</v>
      </c>
      <c r="N52" s="59" t="s">
        <v>226</v>
      </c>
      <c r="O52" s="68" t="s">
        <v>257</v>
      </c>
      <c r="P52" s="59" t="s">
        <v>226</v>
      </c>
      <c r="Q52" s="153" t="s">
        <v>405</v>
      </c>
      <c r="R52" s="142" t="s">
        <v>394</v>
      </c>
      <c r="S52" s="143">
        <v>1</v>
      </c>
      <c r="T52" s="111" t="s">
        <v>393</v>
      </c>
      <c r="U52" s="143">
        <v>0.5</v>
      </c>
      <c r="V52" s="76" t="s">
        <v>395</v>
      </c>
      <c r="W52" s="185" t="s">
        <v>460</v>
      </c>
    </row>
    <row r="53" spans="1:23" ht="181.5" customHeight="1" x14ac:dyDescent="0.25">
      <c r="A53" s="59">
        <v>1</v>
      </c>
      <c r="B53" s="215">
        <v>2024</v>
      </c>
      <c r="C53" s="198" t="s">
        <v>111</v>
      </c>
      <c r="D53" s="198" t="s">
        <v>21</v>
      </c>
      <c r="E53" s="198" t="s">
        <v>201</v>
      </c>
      <c r="F53" s="191" t="s">
        <v>202</v>
      </c>
      <c r="G53" s="190">
        <v>1</v>
      </c>
      <c r="H53" s="211" t="s">
        <v>288</v>
      </c>
      <c r="I53" s="211" t="s">
        <v>212</v>
      </c>
      <c r="J53" s="111" t="s">
        <v>286</v>
      </c>
      <c r="K53" s="181" t="s">
        <v>276</v>
      </c>
      <c r="L53" s="111" t="s">
        <v>291</v>
      </c>
      <c r="M53" s="100" t="s">
        <v>293</v>
      </c>
      <c r="N53" s="59" t="s">
        <v>226</v>
      </c>
      <c r="O53" s="68" t="s">
        <v>289</v>
      </c>
      <c r="P53" s="59" t="s">
        <v>226</v>
      </c>
      <c r="Q53" s="129" t="s">
        <v>226</v>
      </c>
      <c r="R53" s="111" t="s">
        <v>340</v>
      </c>
      <c r="S53" s="143">
        <v>1</v>
      </c>
      <c r="T53" s="129" t="s">
        <v>226</v>
      </c>
      <c r="U53" s="143">
        <v>0</v>
      </c>
      <c r="V53" s="80" t="s">
        <v>27</v>
      </c>
      <c r="W53" s="122" t="s">
        <v>461</v>
      </c>
    </row>
    <row r="54" spans="1:23" ht="158.25" customHeight="1" x14ac:dyDescent="0.25">
      <c r="A54" s="59"/>
      <c r="B54" s="215"/>
      <c r="C54" s="198"/>
      <c r="D54" s="198"/>
      <c r="E54" s="198"/>
      <c r="F54" s="191"/>
      <c r="G54" s="190"/>
      <c r="H54" s="213"/>
      <c r="I54" s="213"/>
      <c r="J54" s="111" t="s">
        <v>287</v>
      </c>
      <c r="K54" s="181" t="s">
        <v>276</v>
      </c>
      <c r="L54" s="111" t="s">
        <v>292</v>
      </c>
      <c r="M54" s="100" t="s">
        <v>294</v>
      </c>
      <c r="N54" s="59" t="s">
        <v>226</v>
      </c>
      <c r="O54" s="68" t="s">
        <v>290</v>
      </c>
      <c r="P54" s="59" t="s">
        <v>226</v>
      </c>
      <c r="Q54" s="129" t="s">
        <v>226</v>
      </c>
      <c r="R54" s="111" t="s">
        <v>341</v>
      </c>
      <c r="S54" s="143">
        <v>1</v>
      </c>
      <c r="T54" s="129" t="s">
        <v>226</v>
      </c>
      <c r="U54" s="143">
        <v>0</v>
      </c>
      <c r="V54" s="80" t="s">
        <v>27</v>
      </c>
      <c r="W54" s="122" t="s">
        <v>462</v>
      </c>
    </row>
    <row r="55" spans="1:23" ht="72.75" customHeight="1" x14ac:dyDescent="0.25">
      <c r="A55" s="201"/>
      <c r="B55" s="215">
        <v>2024</v>
      </c>
      <c r="C55" s="198" t="s">
        <v>108</v>
      </c>
      <c r="D55" s="198" t="s">
        <v>21</v>
      </c>
      <c r="E55" s="198" t="s">
        <v>344</v>
      </c>
      <c r="F55" s="191" t="s">
        <v>343</v>
      </c>
      <c r="G55" s="190">
        <v>1</v>
      </c>
      <c r="H55" s="111" t="s">
        <v>345</v>
      </c>
      <c r="I55" s="111" t="s">
        <v>365</v>
      </c>
      <c r="J55" s="111" t="s">
        <v>347</v>
      </c>
      <c r="K55" s="59" t="s">
        <v>277</v>
      </c>
      <c r="L55" s="111" t="s">
        <v>349</v>
      </c>
      <c r="M55" s="100" t="s">
        <v>351</v>
      </c>
      <c r="N55" s="68" t="s">
        <v>472</v>
      </c>
      <c r="O55" s="68" t="s">
        <v>473</v>
      </c>
      <c r="P55" s="59" t="s">
        <v>226</v>
      </c>
      <c r="Q55" s="129" t="s">
        <v>226</v>
      </c>
      <c r="R55" s="111" t="s">
        <v>445</v>
      </c>
      <c r="S55" s="143">
        <v>1</v>
      </c>
      <c r="T55" s="129" t="s">
        <v>226</v>
      </c>
      <c r="U55" s="143">
        <v>0</v>
      </c>
      <c r="V55" s="206" t="s">
        <v>27</v>
      </c>
      <c r="W55" s="195" t="s">
        <v>463</v>
      </c>
    </row>
    <row r="56" spans="1:23" ht="56.25" customHeight="1" x14ac:dyDescent="0.25">
      <c r="A56" s="202"/>
      <c r="B56" s="215"/>
      <c r="C56" s="198"/>
      <c r="D56" s="198"/>
      <c r="E56" s="198"/>
      <c r="F56" s="191"/>
      <c r="G56" s="190"/>
      <c r="H56" s="111" t="s">
        <v>346</v>
      </c>
      <c r="I56" s="111" t="s">
        <v>366</v>
      </c>
      <c r="J56" s="111" t="s">
        <v>348</v>
      </c>
      <c r="K56" s="59" t="s">
        <v>277</v>
      </c>
      <c r="L56" s="111" t="s">
        <v>350</v>
      </c>
      <c r="M56" s="100" t="s">
        <v>352</v>
      </c>
      <c r="N56" s="68" t="s">
        <v>472</v>
      </c>
      <c r="O56" s="68" t="s">
        <v>473</v>
      </c>
      <c r="P56" s="59" t="s">
        <v>226</v>
      </c>
      <c r="Q56" s="129" t="s">
        <v>226</v>
      </c>
      <c r="R56" s="156" t="s">
        <v>445</v>
      </c>
      <c r="S56" s="143">
        <v>1</v>
      </c>
      <c r="T56" s="129" t="s">
        <v>226</v>
      </c>
      <c r="U56" s="176">
        <v>0</v>
      </c>
      <c r="V56" s="207"/>
      <c r="W56" s="196"/>
    </row>
    <row r="57" spans="1:23" ht="105" customHeight="1" x14ac:dyDescent="0.25">
      <c r="A57" s="202"/>
      <c r="B57" s="215"/>
      <c r="C57" s="198"/>
      <c r="D57" s="198"/>
      <c r="E57" s="198"/>
      <c r="F57" s="191"/>
      <c r="G57" s="190">
        <v>2</v>
      </c>
      <c r="H57" s="111" t="s">
        <v>353</v>
      </c>
      <c r="I57" s="211" t="s">
        <v>367</v>
      </c>
      <c r="J57" s="111" t="s">
        <v>357</v>
      </c>
      <c r="K57" s="185" t="s">
        <v>276</v>
      </c>
      <c r="L57" s="111" t="s">
        <v>361</v>
      </c>
      <c r="M57" s="100" t="s">
        <v>363</v>
      </c>
      <c r="N57" s="68" t="s">
        <v>472</v>
      </c>
      <c r="O57" s="68" t="s">
        <v>473</v>
      </c>
      <c r="P57" s="59" t="s">
        <v>226</v>
      </c>
      <c r="Q57" s="129" t="s">
        <v>226</v>
      </c>
      <c r="R57" s="156" t="s">
        <v>445</v>
      </c>
      <c r="S57" s="143">
        <v>1</v>
      </c>
      <c r="T57" s="129" t="s">
        <v>226</v>
      </c>
      <c r="U57" s="176">
        <v>0</v>
      </c>
      <c r="V57" s="206" t="s">
        <v>27</v>
      </c>
      <c r="W57" s="177" t="s">
        <v>469</v>
      </c>
    </row>
    <row r="58" spans="1:23" ht="90" customHeight="1" x14ac:dyDescent="0.25">
      <c r="A58" s="202"/>
      <c r="B58" s="215"/>
      <c r="C58" s="198"/>
      <c r="D58" s="198"/>
      <c r="E58" s="198"/>
      <c r="F58" s="191"/>
      <c r="G58" s="190"/>
      <c r="H58" s="111" t="s">
        <v>354</v>
      </c>
      <c r="I58" s="212"/>
      <c r="J58" s="111" t="s">
        <v>358</v>
      </c>
      <c r="K58" s="185" t="s">
        <v>276</v>
      </c>
      <c r="L58" s="111" t="s">
        <v>361</v>
      </c>
      <c r="M58" s="100" t="s">
        <v>364</v>
      </c>
      <c r="N58" s="68" t="s">
        <v>472</v>
      </c>
      <c r="O58" s="68" t="s">
        <v>473</v>
      </c>
      <c r="P58" s="59" t="s">
        <v>226</v>
      </c>
      <c r="Q58" s="129" t="s">
        <v>226</v>
      </c>
      <c r="R58" s="156" t="s">
        <v>445</v>
      </c>
      <c r="S58" s="143">
        <v>1</v>
      </c>
      <c r="T58" s="129" t="s">
        <v>226</v>
      </c>
      <c r="U58" s="176">
        <v>0</v>
      </c>
      <c r="V58" s="208"/>
      <c r="W58" s="177" t="s">
        <v>464</v>
      </c>
    </row>
    <row r="59" spans="1:23" ht="67.5" x14ac:dyDescent="0.25">
      <c r="A59" s="202"/>
      <c r="B59" s="215"/>
      <c r="C59" s="198"/>
      <c r="D59" s="198"/>
      <c r="E59" s="198"/>
      <c r="F59" s="191"/>
      <c r="G59" s="190"/>
      <c r="H59" s="111" t="s">
        <v>355</v>
      </c>
      <c r="I59" s="212"/>
      <c r="J59" s="111" t="s">
        <v>359</v>
      </c>
      <c r="K59" s="185" t="s">
        <v>276</v>
      </c>
      <c r="L59" s="111" t="s">
        <v>362</v>
      </c>
      <c r="M59" s="100" t="s">
        <v>363</v>
      </c>
      <c r="N59" s="68" t="s">
        <v>472</v>
      </c>
      <c r="O59" s="68" t="s">
        <v>473</v>
      </c>
      <c r="P59" s="59" t="s">
        <v>226</v>
      </c>
      <c r="Q59" s="129" t="s">
        <v>226</v>
      </c>
      <c r="R59" s="156" t="s">
        <v>445</v>
      </c>
      <c r="S59" s="143">
        <v>1</v>
      </c>
      <c r="T59" s="129" t="s">
        <v>226</v>
      </c>
      <c r="U59" s="176">
        <v>0</v>
      </c>
      <c r="V59" s="208"/>
      <c r="W59" s="177" t="s">
        <v>465</v>
      </c>
    </row>
    <row r="60" spans="1:23" ht="67.5" customHeight="1" x14ac:dyDescent="0.25">
      <c r="A60" s="203"/>
      <c r="B60" s="215"/>
      <c r="C60" s="198"/>
      <c r="D60" s="198"/>
      <c r="E60" s="198"/>
      <c r="F60" s="191"/>
      <c r="G60" s="190"/>
      <c r="H60" s="111" t="s">
        <v>356</v>
      </c>
      <c r="I60" s="213"/>
      <c r="J60" s="111" t="s">
        <v>360</v>
      </c>
      <c r="K60" s="185" t="s">
        <v>276</v>
      </c>
      <c r="L60" s="111" t="s">
        <v>361</v>
      </c>
      <c r="M60" s="100" t="s">
        <v>363</v>
      </c>
      <c r="N60" s="68" t="s">
        <v>472</v>
      </c>
      <c r="O60" s="68" t="s">
        <v>473</v>
      </c>
      <c r="P60" s="59" t="s">
        <v>226</v>
      </c>
      <c r="Q60" s="129" t="s">
        <v>226</v>
      </c>
      <c r="R60" s="156" t="s">
        <v>445</v>
      </c>
      <c r="S60" s="143">
        <v>1</v>
      </c>
      <c r="T60" s="129" t="s">
        <v>226</v>
      </c>
      <c r="U60" s="176">
        <v>0</v>
      </c>
      <c r="V60" s="207"/>
      <c r="W60" s="177" t="s">
        <v>466</v>
      </c>
    </row>
    <row r="61" spans="1:23" ht="69.75" customHeight="1" x14ac:dyDescent="0.25">
      <c r="A61" s="199"/>
      <c r="B61" s="197">
        <v>2024</v>
      </c>
      <c r="C61" s="198" t="s">
        <v>108</v>
      </c>
      <c r="D61" s="198" t="s">
        <v>21</v>
      </c>
      <c r="E61" s="198" t="s">
        <v>368</v>
      </c>
      <c r="F61" s="191" t="s">
        <v>369</v>
      </c>
      <c r="G61" s="100">
        <v>1</v>
      </c>
      <c r="H61" s="111" t="s">
        <v>370</v>
      </c>
      <c r="I61" s="214" t="s">
        <v>371</v>
      </c>
      <c r="J61" s="214" t="s">
        <v>372</v>
      </c>
      <c r="K61" s="68" t="s">
        <v>276</v>
      </c>
      <c r="L61" s="111" t="s">
        <v>373</v>
      </c>
      <c r="M61" s="204" t="s">
        <v>375</v>
      </c>
      <c r="N61" s="178" t="s">
        <v>471</v>
      </c>
      <c r="O61" s="179" t="s">
        <v>470</v>
      </c>
      <c r="P61" s="59" t="s">
        <v>226</v>
      </c>
      <c r="Q61" s="129" t="s">
        <v>226</v>
      </c>
      <c r="R61" s="156" t="s">
        <v>446</v>
      </c>
      <c r="S61" s="143">
        <v>1</v>
      </c>
      <c r="T61" s="129" t="s">
        <v>226</v>
      </c>
      <c r="U61" s="176">
        <v>0</v>
      </c>
      <c r="V61" s="75" t="s">
        <v>27</v>
      </c>
      <c r="W61" s="177" t="s">
        <v>468</v>
      </c>
    </row>
    <row r="62" spans="1:23" ht="73.5" customHeight="1" x14ac:dyDescent="0.25">
      <c r="A62" s="200"/>
      <c r="B62" s="209"/>
      <c r="C62" s="204"/>
      <c r="D62" s="204"/>
      <c r="E62" s="204"/>
      <c r="F62" s="210"/>
      <c r="G62" s="154">
        <v>2</v>
      </c>
      <c r="H62" s="155" t="s">
        <v>399</v>
      </c>
      <c r="I62" s="211"/>
      <c r="J62" s="211"/>
      <c r="K62" s="178" t="s">
        <v>276</v>
      </c>
      <c r="L62" s="155" t="s">
        <v>374</v>
      </c>
      <c r="M62" s="205"/>
      <c r="N62" s="178" t="s">
        <v>471</v>
      </c>
      <c r="O62" s="179" t="s">
        <v>470</v>
      </c>
      <c r="P62" s="59" t="s">
        <v>226</v>
      </c>
      <c r="Q62" s="129" t="s">
        <v>226</v>
      </c>
      <c r="R62" s="156" t="s">
        <v>446</v>
      </c>
      <c r="S62" s="143">
        <v>1</v>
      </c>
      <c r="T62" s="129" t="s">
        <v>226</v>
      </c>
      <c r="U62" s="176">
        <v>0</v>
      </c>
      <c r="V62" s="159" t="s">
        <v>27</v>
      </c>
      <c r="W62" s="177" t="s">
        <v>467</v>
      </c>
    </row>
    <row r="63" spans="1:23" ht="168.75" x14ac:dyDescent="0.25">
      <c r="A63" s="58"/>
      <c r="B63" s="197">
        <v>2024</v>
      </c>
      <c r="C63" s="198" t="s">
        <v>108</v>
      </c>
      <c r="D63" s="198" t="s">
        <v>21</v>
      </c>
      <c r="E63" s="198" t="s">
        <v>409</v>
      </c>
      <c r="F63" s="191" t="s">
        <v>408</v>
      </c>
      <c r="G63" s="160">
        <v>1</v>
      </c>
      <c r="H63" s="156" t="s">
        <v>410</v>
      </c>
      <c r="I63" s="162" t="s">
        <v>415</v>
      </c>
      <c r="J63" s="163" t="s">
        <v>420</v>
      </c>
      <c r="K63" s="163" t="s">
        <v>425</v>
      </c>
      <c r="L63" s="158" t="s">
        <v>441</v>
      </c>
      <c r="M63" s="163" t="s">
        <v>430</v>
      </c>
      <c r="N63" s="172" t="s">
        <v>434</v>
      </c>
      <c r="O63" s="172" t="s">
        <v>434</v>
      </c>
      <c r="P63" s="171" t="s">
        <v>226</v>
      </c>
      <c r="Q63" s="161" t="s">
        <v>226</v>
      </c>
      <c r="R63" s="161" t="s">
        <v>226</v>
      </c>
      <c r="S63" s="143">
        <v>1</v>
      </c>
      <c r="T63" s="129" t="s">
        <v>226</v>
      </c>
      <c r="U63" s="143">
        <v>0</v>
      </c>
      <c r="V63" s="159" t="s">
        <v>27</v>
      </c>
      <c r="W63" s="185" t="s">
        <v>425</v>
      </c>
    </row>
    <row r="64" spans="1:23" ht="101.25" x14ac:dyDescent="0.25">
      <c r="A64" s="58"/>
      <c r="B64" s="197"/>
      <c r="C64" s="198"/>
      <c r="D64" s="198"/>
      <c r="E64" s="198"/>
      <c r="F64" s="191"/>
      <c r="G64" s="160">
        <v>2</v>
      </c>
      <c r="H64" s="68" t="s">
        <v>411</v>
      </c>
      <c r="I64" s="163" t="s">
        <v>416</v>
      </c>
      <c r="J64" s="163" t="s">
        <v>421</v>
      </c>
      <c r="K64" s="173" t="s">
        <v>426</v>
      </c>
      <c r="L64" s="129" t="s">
        <v>442</v>
      </c>
      <c r="M64" s="163" t="s">
        <v>431</v>
      </c>
      <c r="N64" s="174" t="s">
        <v>435</v>
      </c>
      <c r="O64" s="174" t="s">
        <v>434</v>
      </c>
      <c r="P64" s="161" t="s">
        <v>226</v>
      </c>
      <c r="Q64" s="161" t="s">
        <v>226</v>
      </c>
      <c r="R64" s="161" t="s">
        <v>226</v>
      </c>
      <c r="S64" s="143">
        <v>1</v>
      </c>
      <c r="T64" s="129" t="s">
        <v>226</v>
      </c>
      <c r="U64" s="176">
        <v>0</v>
      </c>
      <c r="V64" s="159" t="s">
        <v>27</v>
      </c>
      <c r="W64" s="129" t="s">
        <v>442</v>
      </c>
    </row>
    <row r="65" spans="1:23" ht="142.5" customHeight="1" x14ac:dyDescent="0.25">
      <c r="A65" s="58"/>
      <c r="B65" s="197"/>
      <c r="C65" s="198"/>
      <c r="D65" s="198"/>
      <c r="E65" s="198"/>
      <c r="F65" s="191"/>
      <c r="G65" s="160">
        <v>3</v>
      </c>
      <c r="H65" s="68" t="s">
        <v>412</v>
      </c>
      <c r="I65" s="64" t="s">
        <v>417</v>
      </c>
      <c r="J65" s="156" t="s">
        <v>422</v>
      </c>
      <c r="K65" s="173" t="s">
        <v>427</v>
      </c>
      <c r="L65" s="129" t="s">
        <v>443</v>
      </c>
      <c r="M65" s="180" t="s">
        <v>432</v>
      </c>
      <c r="N65" s="172" t="s">
        <v>435</v>
      </c>
      <c r="O65" s="172" t="s">
        <v>436</v>
      </c>
      <c r="P65" s="161" t="s">
        <v>226</v>
      </c>
      <c r="Q65" s="161" t="s">
        <v>226</v>
      </c>
      <c r="R65" s="161" t="s">
        <v>226</v>
      </c>
      <c r="S65" s="143">
        <v>1</v>
      </c>
      <c r="T65" s="129" t="s">
        <v>226</v>
      </c>
      <c r="U65" s="176">
        <v>0</v>
      </c>
      <c r="V65" s="159" t="s">
        <v>27</v>
      </c>
      <c r="W65" s="129" t="s">
        <v>443</v>
      </c>
    </row>
    <row r="66" spans="1:23" ht="123.75" x14ac:dyDescent="0.25">
      <c r="A66" s="58"/>
      <c r="B66" s="197"/>
      <c r="C66" s="198"/>
      <c r="D66" s="198"/>
      <c r="E66" s="198"/>
      <c r="F66" s="191"/>
      <c r="G66" s="160">
        <v>4</v>
      </c>
      <c r="H66" s="68" t="s">
        <v>413</v>
      </c>
      <c r="I66" s="164" t="s">
        <v>419</v>
      </c>
      <c r="J66" s="163" t="s">
        <v>423</v>
      </c>
      <c r="K66" s="163" t="s">
        <v>428</v>
      </c>
      <c r="L66" s="158" t="s">
        <v>423</v>
      </c>
      <c r="M66" s="175" t="s">
        <v>432</v>
      </c>
      <c r="N66" s="172" t="s">
        <v>437</v>
      </c>
      <c r="O66" s="172" t="s">
        <v>438</v>
      </c>
      <c r="P66" s="161" t="s">
        <v>226</v>
      </c>
      <c r="Q66" s="161" t="s">
        <v>226</v>
      </c>
      <c r="R66" s="161" t="s">
        <v>226</v>
      </c>
      <c r="S66" s="143">
        <v>1</v>
      </c>
      <c r="T66" s="129" t="s">
        <v>226</v>
      </c>
      <c r="U66" s="176">
        <v>0</v>
      </c>
      <c r="V66" s="159" t="s">
        <v>27</v>
      </c>
      <c r="W66" s="185" t="s">
        <v>423</v>
      </c>
    </row>
    <row r="67" spans="1:23" ht="157.5" x14ac:dyDescent="0.25">
      <c r="A67" s="58"/>
      <c r="B67" s="197"/>
      <c r="C67" s="198"/>
      <c r="D67" s="198"/>
      <c r="E67" s="198"/>
      <c r="F67" s="191"/>
      <c r="G67" s="160">
        <v>5</v>
      </c>
      <c r="H67" s="68" t="s">
        <v>414</v>
      </c>
      <c r="I67" s="163" t="s">
        <v>418</v>
      </c>
      <c r="J67" s="163" t="s">
        <v>424</v>
      </c>
      <c r="K67" s="163" t="s">
        <v>429</v>
      </c>
      <c r="L67" s="158" t="s">
        <v>444</v>
      </c>
      <c r="M67" s="175" t="s">
        <v>433</v>
      </c>
      <c r="N67" s="172" t="s">
        <v>439</v>
      </c>
      <c r="O67" s="172" t="s">
        <v>440</v>
      </c>
      <c r="P67" s="161" t="s">
        <v>226</v>
      </c>
      <c r="Q67" s="161" t="s">
        <v>226</v>
      </c>
      <c r="R67" s="161" t="s">
        <v>226</v>
      </c>
      <c r="S67" s="143">
        <v>1</v>
      </c>
      <c r="T67" s="129" t="s">
        <v>226</v>
      </c>
      <c r="U67" s="176">
        <v>0</v>
      </c>
      <c r="V67" s="159" t="s">
        <v>27</v>
      </c>
      <c r="W67" s="185" t="s">
        <v>444</v>
      </c>
    </row>
    <row r="68" spans="1:23" x14ac:dyDescent="0.25">
      <c r="H68" s="133"/>
      <c r="I68" s="165"/>
      <c r="K68" s="31"/>
      <c r="L68" s="133"/>
      <c r="M68" s="170"/>
      <c r="Q68" s="167"/>
      <c r="R68" s="167"/>
      <c r="S68" s="168"/>
      <c r="T68" s="167"/>
      <c r="U68" s="168"/>
      <c r="V68" s="31"/>
      <c r="W68" s="169"/>
    </row>
    <row r="69" spans="1:23" x14ac:dyDescent="0.25">
      <c r="H69" s="133"/>
      <c r="I69" s="165"/>
      <c r="K69" s="31"/>
      <c r="L69" s="133"/>
      <c r="M69" s="166"/>
      <c r="Q69" s="167"/>
      <c r="R69" s="167"/>
      <c r="S69" s="168"/>
      <c r="T69" s="167"/>
      <c r="U69" s="168"/>
      <c r="V69" s="31"/>
      <c r="W69" s="169"/>
    </row>
    <row r="70" spans="1:23" x14ac:dyDescent="0.25">
      <c r="H70" s="133"/>
      <c r="I70" s="165"/>
      <c r="K70" s="31"/>
      <c r="L70" s="133"/>
      <c r="M70" s="166"/>
      <c r="Q70" s="167"/>
      <c r="R70" s="167"/>
      <c r="S70" s="168"/>
      <c r="T70" s="167"/>
      <c r="U70" s="168"/>
      <c r="V70" s="31"/>
      <c r="W70" s="169"/>
    </row>
  </sheetData>
  <mergeCells count="118">
    <mergeCell ref="W13:W14"/>
    <mergeCell ref="B7:B8"/>
    <mergeCell ref="C7:C8"/>
    <mergeCell ref="D7:D8"/>
    <mergeCell ref="D40:D41"/>
    <mergeCell ref="D32:D33"/>
    <mergeCell ref="Q25:Q29"/>
    <mergeCell ref="R25:R29"/>
    <mergeCell ref="K25:K29"/>
    <mergeCell ref="L25:L29"/>
    <mergeCell ref="M25:M29"/>
    <mergeCell ref="N25:N29"/>
    <mergeCell ref="F34:F39"/>
    <mergeCell ref="E34:E39"/>
    <mergeCell ref="F40:F41"/>
    <mergeCell ref="E40:E41"/>
    <mergeCell ref="J13:J14"/>
    <mergeCell ref="W25:W29"/>
    <mergeCell ref="W32:W33"/>
    <mergeCell ref="Q42:Q43"/>
    <mergeCell ref="D45:D50"/>
    <mergeCell ref="D42:D43"/>
    <mergeCell ref="F25:F31"/>
    <mergeCell ref="V13:V14"/>
    <mergeCell ref="T13:T14"/>
    <mergeCell ref="S13:S14"/>
    <mergeCell ref="R13:R14"/>
    <mergeCell ref="G40:G41"/>
    <mergeCell ref="V25:V29"/>
    <mergeCell ref="P25:P29"/>
    <mergeCell ref="U25:U29"/>
    <mergeCell ref="S25:S29"/>
    <mergeCell ref="T25:T29"/>
    <mergeCell ref="R45:R50"/>
    <mergeCell ref="S45:S50"/>
    <mergeCell ref="T45:T50"/>
    <mergeCell ref="U45:U50"/>
    <mergeCell ref="A27:A28"/>
    <mergeCell ref="A42:A43"/>
    <mergeCell ref="C42:C43"/>
    <mergeCell ref="C32:C33"/>
    <mergeCell ref="C34:C39"/>
    <mergeCell ref="B42:B43"/>
    <mergeCell ref="B40:B41"/>
    <mergeCell ref="C40:C41"/>
    <mergeCell ref="D34:D39"/>
    <mergeCell ref="V1:W1"/>
    <mergeCell ref="F7:F8"/>
    <mergeCell ref="I42:I43"/>
    <mergeCell ref="E7:E8"/>
    <mergeCell ref="F1:U1"/>
    <mergeCell ref="A1:E1"/>
    <mergeCell ref="F13:F24"/>
    <mergeCell ref="E13:E24"/>
    <mergeCell ref="E45:E50"/>
    <mergeCell ref="F45:F50"/>
    <mergeCell ref="I45:I50"/>
    <mergeCell ref="O45:O50"/>
    <mergeCell ref="M45:M50"/>
    <mergeCell ref="N45:N50"/>
    <mergeCell ref="E9:E12"/>
    <mergeCell ref="G26:G28"/>
    <mergeCell ref="E25:E31"/>
    <mergeCell ref="E32:E33"/>
    <mergeCell ref="F32:F33"/>
    <mergeCell ref="F9:F12"/>
    <mergeCell ref="F42:F43"/>
    <mergeCell ref="E42:E43"/>
    <mergeCell ref="L13:L14"/>
    <mergeCell ref="R42:R43"/>
    <mergeCell ref="G57:G60"/>
    <mergeCell ref="B55:B60"/>
    <mergeCell ref="C55:C60"/>
    <mergeCell ref="D55:D60"/>
    <mergeCell ref="E55:E60"/>
    <mergeCell ref="F55:F60"/>
    <mergeCell ref="G55:G56"/>
    <mergeCell ref="G45:G50"/>
    <mergeCell ref="O25:O29"/>
    <mergeCell ref="K45:K50"/>
    <mergeCell ref="H26:H28"/>
    <mergeCell ref="J25:J29"/>
    <mergeCell ref="B45:B50"/>
    <mergeCell ref="C45:C50"/>
    <mergeCell ref="I25:I29"/>
    <mergeCell ref="F53:F54"/>
    <mergeCell ref="E53:E54"/>
    <mergeCell ref="D53:D54"/>
    <mergeCell ref="G53:G54"/>
    <mergeCell ref="B53:B54"/>
    <mergeCell ref="B51:B52"/>
    <mergeCell ref="I53:I54"/>
    <mergeCell ref="H53:H54"/>
    <mergeCell ref="J32:J33"/>
    <mergeCell ref="A45:A50"/>
    <mergeCell ref="F51:F52"/>
    <mergeCell ref="V45:V50"/>
    <mergeCell ref="W55:W56"/>
    <mergeCell ref="B63:B67"/>
    <mergeCell ref="C63:C67"/>
    <mergeCell ref="D63:D67"/>
    <mergeCell ref="E63:E67"/>
    <mergeCell ref="F63:F67"/>
    <mergeCell ref="A61:A62"/>
    <mergeCell ref="A55:A60"/>
    <mergeCell ref="M61:M62"/>
    <mergeCell ref="V55:V56"/>
    <mergeCell ref="V57:V60"/>
    <mergeCell ref="B61:B62"/>
    <mergeCell ref="C61:C62"/>
    <mergeCell ref="D61:D62"/>
    <mergeCell ref="E61:E62"/>
    <mergeCell ref="F61:F62"/>
    <mergeCell ref="I57:I60"/>
    <mergeCell ref="I61:I62"/>
    <mergeCell ref="J61:J62"/>
    <mergeCell ref="W45:W50"/>
    <mergeCell ref="C53:C54"/>
  </mergeCells>
  <dataValidations count="7">
    <dataValidation type="date" allowBlank="1" showInputMessage="1" errorTitle="Entrada no válida" error="Por favor escriba una fecha válida (AAAA/MM/DD)" promptTitle="Ingrese una fecha (AAAA/MM/DD)" sqref="W7:W8 N7:P9 Q9 T7:T8 U7:U9 S9">
      <formula1>1900/1/1</formula1>
      <formula2>3000/1/1</formula2>
    </dataValidation>
    <dataValidation type="textLength" allowBlank="1" showInputMessage="1" showErrorMessage="1" errorTitle="Entrada no válida" error="Escriba un texto  Maximo 200 Caracteres" promptTitle="Cualquier contenido Maximo 200 Caracteres" sqref="L7:L9">
      <formula1>0</formula1>
      <formula2>200</formula2>
    </dataValidation>
    <dataValidation type="textLength" allowBlank="1" showInputMessage="1" showErrorMessage="1" errorTitle="Entrada no válida" error="Escriba un texto  Maximo 100 Caracteres" promptTitle="Cualquier contenido Maximo 100 Caracteres" sqref="M7:M9">
      <formula1>0</formula1>
      <formula2>100</formula2>
    </dataValidation>
    <dataValidation type="decimal" allowBlank="1" showInputMessage="1" showErrorMessage="1" errorTitle="Entrada no válida" error="Por favor escriba un número" promptTitle="Escriba un número en esta casilla" sqref="F9">
      <formula1>-9223372036854770000</formula1>
      <formula2>9223372036854770000</formula2>
    </dataValidation>
    <dataValidation type="list" allowBlank="1" showInputMessage="1" showErrorMessage="1" sqref="C4 C7 C9">
      <formula1>"Auditoria Control Interno, Auditoria Calidad , Seguimientos Internos, Entes de Control Externos"</formula1>
    </dataValidation>
    <dataValidation type="list" allowBlank="1" showInputMessage="1" showErrorMessage="1" sqref="D4 D7 D9">
      <formula1>"Oficina de Control Interno, Oficina Planeacion,, Contraloria Dptal"</formula1>
    </dataValidation>
    <dataValidation type="list" allowBlank="1" showInputMessage="1" showErrorMessage="1" sqref="C3">
      <formula1>"Auditoría Control Interno, Auditoría Calidad , Seguimientos Internos, Entes de Control Externos"</formula1>
    </dataValidation>
  </dataValidations>
  <pageMargins left="0.70866141732283472" right="0.70866141732283472" top="0.74803149606299213" bottom="0.74803149606299213" header="0.31496062992125984" footer="0.31496062992125984"/>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0"/>
  <sheetViews>
    <sheetView topLeftCell="H1" workbookViewId="0">
      <selection activeCell="Q10" sqref="Q10"/>
    </sheetView>
  </sheetViews>
  <sheetFormatPr baseColWidth="10" defaultRowHeight="15" x14ac:dyDescent="0.25"/>
  <cols>
    <col min="1" max="1" width="6.42578125" customWidth="1"/>
    <col min="2" max="2" width="7" customWidth="1"/>
    <col min="3" max="3" width="8.5703125" customWidth="1"/>
    <col min="4" max="4" width="7.85546875" customWidth="1"/>
    <col min="5" max="5" width="8.28515625" customWidth="1"/>
    <col min="7" max="7" width="8" customWidth="1"/>
    <col min="8" max="8" width="88" customWidth="1"/>
    <col min="10" max="10" width="44.140625" customWidth="1"/>
    <col min="12" max="12" width="23.140625" customWidth="1"/>
    <col min="16" max="16" width="30.85546875" customWidth="1"/>
    <col min="17" max="17" width="35" customWidth="1"/>
  </cols>
  <sheetData>
    <row r="2" spans="1:23" ht="165" x14ac:dyDescent="0.25">
      <c r="A2" s="1" t="s">
        <v>0</v>
      </c>
      <c r="B2" s="2" t="s">
        <v>16</v>
      </c>
      <c r="C2" s="2" t="s">
        <v>12</v>
      </c>
      <c r="D2" s="2" t="s">
        <v>1</v>
      </c>
      <c r="E2" s="3" t="s">
        <v>17</v>
      </c>
      <c r="F2" s="3" t="s">
        <v>19</v>
      </c>
      <c r="G2" s="3" t="s">
        <v>2</v>
      </c>
      <c r="H2" s="3" t="s">
        <v>18</v>
      </c>
      <c r="I2" s="3" t="s">
        <v>3</v>
      </c>
      <c r="J2" s="3" t="s">
        <v>4</v>
      </c>
      <c r="K2" s="3" t="s">
        <v>5</v>
      </c>
      <c r="L2" s="3" t="s">
        <v>6</v>
      </c>
      <c r="M2" s="3" t="s">
        <v>13</v>
      </c>
      <c r="N2" s="30" t="s">
        <v>7</v>
      </c>
      <c r="O2" s="30" t="s">
        <v>14</v>
      </c>
      <c r="P2" s="30" t="s">
        <v>143</v>
      </c>
      <c r="Q2" s="29" t="s">
        <v>113</v>
      </c>
      <c r="R2" s="3" t="s">
        <v>15</v>
      </c>
      <c r="S2" s="4" t="s">
        <v>11</v>
      </c>
    </row>
    <row r="4" spans="1:23" ht="354.75" customHeight="1" x14ac:dyDescent="0.25">
      <c r="A4" s="35">
        <v>19</v>
      </c>
      <c r="B4" s="54"/>
      <c r="C4" s="49" t="s">
        <v>108</v>
      </c>
      <c r="D4" s="51" t="s">
        <v>21</v>
      </c>
      <c r="E4" s="52" t="s">
        <v>107</v>
      </c>
      <c r="F4" s="50" t="s">
        <v>198</v>
      </c>
      <c r="G4" s="46">
        <v>1</v>
      </c>
      <c r="H4" s="38" t="s">
        <v>78</v>
      </c>
      <c r="I4" s="48" t="s">
        <v>173</v>
      </c>
      <c r="J4" s="46" t="s">
        <v>79</v>
      </c>
      <c r="K4" s="46" t="s">
        <v>174</v>
      </c>
      <c r="L4" s="46" t="s">
        <v>161</v>
      </c>
      <c r="M4" s="46" t="s">
        <v>175</v>
      </c>
      <c r="N4" s="46" t="s">
        <v>164</v>
      </c>
      <c r="O4" s="46" t="s">
        <v>164</v>
      </c>
      <c r="P4" s="46" t="s">
        <v>219</v>
      </c>
      <c r="Q4" s="47" t="s">
        <v>218</v>
      </c>
      <c r="R4" s="53" t="s">
        <v>261</v>
      </c>
      <c r="S4" s="33"/>
    </row>
    <row r="5" spans="1:23" ht="243" customHeight="1" x14ac:dyDescent="0.25">
      <c r="A5" s="251">
        <v>11</v>
      </c>
      <c r="B5" s="254">
        <v>2023</v>
      </c>
      <c r="C5" s="255" t="s">
        <v>111</v>
      </c>
      <c r="D5" s="255" t="s">
        <v>21</v>
      </c>
      <c r="E5" s="256" t="s">
        <v>185</v>
      </c>
      <c r="F5" s="245" t="s">
        <v>213</v>
      </c>
      <c r="G5" s="248">
        <v>1</v>
      </c>
      <c r="H5" s="6" t="s">
        <v>182</v>
      </c>
      <c r="I5" s="265" t="s">
        <v>237</v>
      </c>
      <c r="J5" s="57" t="s">
        <v>238</v>
      </c>
      <c r="K5" s="259" t="s">
        <v>262</v>
      </c>
      <c r="L5" s="57" t="s">
        <v>240</v>
      </c>
      <c r="M5" s="262" t="s">
        <v>241</v>
      </c>
      <c r="N5" s="259" t="s">
        <v>239</v>
      </c>
      <c r="O5" s="262" t="s">
        <v>239</v>
      </c>
      <c r="P5" s="36" t="s">
        <v>263</v>
      </c>
      <c r="Q5" s="39" t="s">
        <v>264</v>
      </c>
      <c r="R5" s="36"/>
      <c r="S5" s="36"/>
      <c r="T5" s="36"/>
      <c r="U5" s="36"/>
      <c r="V5" s="36"/>
      <c r="W5" s="36"/>
    </row>
    <row r="6" spans="1:23" ht="91.5" customHeight="1" x14ac:dyDescent="0.25">
      <c r="A6" s="252"/>
      <c r="B6" s="254"/>
      <c r="C6" s="255"/>
      <c r="D6" s="255"/>
      <c r="E6" s="257"/>
      <c r="F6" s="246"/>
      <c r="G6" s="249"/>
      <c r="H6" s="55" t="s">
        <v>242</v>
      </c>
      <c r="I6" s="266"/>
      <c r="J6" s="55" t="s">
        <v>247</v>
      </c>
      <c r="K6" s="260"/>
      <c r="L6" s="56" t="s">
        <v>252</v>
      </c>
      <c r="M6" s="263"/>
      <c r="N6" s="260"/>
      <c r="O6" s="263"/>
      <c r="P6" s="36" t="s">
        <v>263</v>
      </c>
      <c r="Q6" s="39" t="s">
        <v>264</v>
      </c>
      <c r="R6" s="36"/>
      <c r="S6" s="36"/>
      <c r="T6" s="36"/>
      <c r="U6" s="36"/>
      <c r="V6" s="36"/>
      <c r="W6" s="36"/>
    </row>
    <row r="7" spans="1:23" ht="56.25" x14ac:dyDescent="0.25">
      <c r="A7" s="252"/>
      <c r="B7" s="254"/>
      <c r="C7" s="255"/>
      <c r="D7" s="255"/>
      <c r="E7" s="257"/>
      <c r="F7" s="246"/>
      <c r="G7" s="249"/>
      <c r="H7" s="55" t="s">
        <v>243</v>
      </c>
      <c r="I7" s="266"/>
      <c r="J7" s="55" t="s">
        <v>248</v>
      </c>
      <c r="K7" s="260"/>
      <c r="L7" s="56" t="s">
        <v>253</v>
      </c>
      <c r="M7" s="263"/>
      <c r="N7" s="260"/>
      <c r="O7" s="263"/>
      <c r="P7" s="36" t="s">
        <v>263</v>
      </c>
      <c r="Q7" s="39" t="s">
        <v>264</v>
      </c>
      <c r="R7" s="36"/>
      <c r="S7" s="36"/>
      <c r="T7" s="36"/>
      <c r="U7" s="36"/>
      <c r="V7" s="36"/>
      <c r="W7" s="36"/>
    </row>
    <row r="8" spans="1:23" ht="135" x14ac:dyDescent="0.25">
      <c r="A8" s="252"/>
      <c r="B8" s="254"/>
      <c r="C8" s="255"/>
      <c r="D8" s="255"/>
      <c r="E8" s="257"/>
      <c r="F8" s="246"/>
      <c r="G8" s="249"/>
      <c r="H8" s="55" t="s">
        <v>244</v>
      </c>
      <c r="I8" s="266"/>
      <c r="J8" s="55" t="s">
        <v>249</v>
      </c>
      <c r="K8" s="260"/>
      <c r="L8" s="56" t="s">
        <v>254</v>
      </c>
      <c r="M8" s="263"/>
      <c r="N8" s="260"/>
      <c r="O8" s="263"/>
      <c r="P8" s="36" t="s">
        <v>263</v>
      </c>
      <c r="Q8" s="39" t="s">
        <v>264</v>
      </c>
      <c r="R8" s="36"/>
      <c r="S8" s="36"/>
      <c r="T8" s="36"/>
      <c r="U8" s="36"/>
      <c r="V8" s="36"/>
      <c r="W8" s="36"/>
    </row>
    <row r="9" spans="1:23" ht="67.5" x14ac:dyDescent="0.25">
      <c r="A9" s="252"/>
      <c r="B9" s="254"/>
      <c r="C9" s="255"/>
      <c r="D9" s="255"/>
      <c r="E9" s="257"/>
      <c r="F9" s="246"/>
      <c r="G9" s="249"/>
      <c r="H9" s="55" t="s">
        <v>245</v>
      </c>
      <c r="I9" s="266"/>
      <c r="J9" s="55" t="s">
        <v>250</v>
      </c>
      <c r="K9" s="260"/>
      <c r="L9" s="56" t="s">
        <v>255</v>
      </c>
      <c r="M9" s="263"/>
      <c r="N9" s="260"/>
      <c r="O9" s="263"/>
      <c r="P9" s="36" t="s">
        <v>263</v>
      </c>
      <c r="Q9" s="39" t="s">
        <v>264</v>
      </c>
      <c r="R9" s="36"/>
      <c r="S9" s="36"/>
      <c r="T9" s="36"/>
      <c r="U9" s="36"/>
      <c r="V9" s="36"/>
      <c r="W9" s="36"/>
    </row>
    <row r="10" spans="1:23" ht="281.25" x14ac:dyDescent="0.25">
      <c r="A10" s="253"/>
      <c r="B10" s="254"/>
      <c r="C10" s="255"/>
      <c r="D10" s="255"/>
      <c r="E10" s="258"/>
      <c r="F10" s="247"/>
      <c r="G10" s="250"/>
      <c r="H10" s="55" t="s">
        <v>246</v>
      </c>
      <c r="I10" s="267"/>
      <c r="J10" s="55" t="s">
        <v>251</v>
      </c>
      <c r="K10" s="261"/>
      <c r="L10" s="56" t="s">
        <v>256</v>
      </c>
      <c r="M10" s="264"/>
      <c r="N10" s="261"/>
      <c r="O10" s="264"/>
      <c r="P10" s="36" t="s">
        <v>263</v>
      </c>
      <c r="Q10" s="39" t="s">
        <v>264</v>
      </c>
      <c r="R10" s="36"/>
      <c r="S10" s="36"/>
      <c r="T10" s="36"/>
      <c r="U10" s="36"/>
      <c r="V10" s="36"/>
      <c r="W10" s="36"/>
    </row>
  </sheetData>
  <mergeCells count="12">
    <mergeCell ref="K5:K10"/>
    <mergeCell ref="M5:M10"/>
    <mergeCell ref="N5:N10"/>
    <mergeCell ref="O5:O10"/>
    <mergeCell ref="I5:I10"/>
    <mergeCell ref="F5:F10"/>
    <mergeCell ref="G5:G10"/>
    <mergeCell ref="A5:A10"/>
    <mergeCell ref="B5:B10"/>
    <mergeCell ref="C5:C10"/>
    <mergeCell ref="D5:D10"/>
    <mergeCell ref="E5:E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K22"/>
  <sheetViews>
    <sheetView workbookViewId="0">
      <selection activeCell="K9" sqref="K9"/>
    </sheetView>
  </sheetViews>
  <sheetFormatPr baseColWidth="10" defaultRowHeight="15" x14ac:dyDescent="0.25"/>
  <cols>
    <col min="3" max="3" width="60" customWidth="1"/>
    <col min="4" max="4" width="15.85546875" customWidth="1"/>
    <col min="5" max="5" width="17.7109375" customWidth="1"/>
    <col min="8" max="8" width="50.5703125" customWidth="1"/>
  </cols>
  <sheetData>
    <row r="5" spans="2:11" ht="60" x14ac:dyDescent="0.25">
      <c r="B5" s="7" t="s">
        <v>116</v>
      </c>
      <c r="C5" s="7" t="s">
        <v>117</v>
      </c>
      <c r="D5" s="8" t="s">
        <v>118</v>
      </c>
      <c r="E5" s="8" t="s">
        <v>119</v>
      </c>
      <c r="G5" s="7" t="s">
        <v>116</v>
      </c>
      <c r="H5" s="7" t="s">
        <v>117</v>
      </c>
      <c r="I5" s="8" t="s">
        <v>118</v>
      </c>
      <c r="J5" s="8" t="s">
        <v>119</v>
      </c>
    </row>
    <row r="6" spans="2:11" x14ac:dyDescent="0.25">
      <c r="B6" s="268">
        <v>2018</v>
      </c>
      <c r="C6" s="9" t="s">
        <v>23</v>
      </c>
      <c r="D6" s="10">
        <v>1</v>
      </c>
      <c r="E6" s="269">
        <v>2</v>
      </c>
      <c r="G6" s="268">
        <v>2018</v>
      </c>
      <c r="H6" s="22" t="s">
        <v>23</v>
      </c>
      <c r="I6" s="11">
        <v>1</v>
      </c>
      <c r="J6" s="269">
        <f>I6+I7</f>
        <v>2</v>
      </c>
    </row>
    <row r="7" spans="2:11" x14ac:dyDescent="0.25">
      <c r="B7" s="268"/>
      <c r="C7" s="9" t="s">
        <v>120</v>
      </c>
      <c r="D7" s="10">
        <v>1</v>
      </c>
      <c r="E7" s="269"/>
      <c r="G7" s="268"/>
      <c r="H7" s="22" t="s">
        <v>120</v>
      </c>
      <c r="I7" s="11">
        <v>1</v>
      </c>
      <c r="J7" s="269"/>
      <c r="K7" t="s">
        <v>266</v>
      </c>
    </row>
    <row r="8" spans="2:11" x14ac:dyDescent="0.25">
      <c r="B8" s="12">
        <v>2019</v>
      </c>
      <c r="C8" s="9" t="s">
        <v>121</v>
      </c>
      <c r="D8" s="10">
        <v>1</v>
      </c>
      <c r="E8" s="13">
        <v>1</v>
      </c>
      <c r="G8" s="12">
        <v>2019</v>
      </c>
      <c r="H8" s="23" t="s">
        <v>121</v>
      </c>
      <c r="I8" s="16">
        <v>1</v>
      </c>
      <c r="J8" s="16">
        <v>1</v>
      </c>
      <c r="K8" t="s">
        <v>267</v>
      </c>
    </row>
    <row r="9" spans="2:11" x14ac:dyDescent="0.25">
      <c r="B9" s="14">
        <v>2020</v>
      </c>
      <c r="C9" s="9" t="s">
        <v>36</v>
      </c>
      <c r="D9" s="10">
        <v>1</v>
      </c>
      <c r="E9" s="15">
        <v>1</v>
      </c>
      <c r="G9" s="14">
        <v>2020</v>
      </c>
      <c r="H9" s="24" t="s">
        <v>36</v>
      </c>
      <c r="I9" s="15">
        <v>1</v>
      </c>
      <c r="J9" s="15">
        <v>1</v>
      </c>
    </row>
    <row r="10" spans="2:11" x14ac:dyDescent="0.25">
      <c r="B10" s="274">
        <v>2021</v>
      </c>
      <c r="C10" s="9" t="s">
        <v>122</v>
      </c>
      <c r="D10" s="10">
        <v>0</v>
      </c>
      <c r="E10" s="275">
        <f>D10:D11</f>
        <v>0</v>
      </c>
      <c r="G10" s="270">
        <v>2022</v>
      </c>
      <c r="H10" s="23" t="s">
        <v>124</v>
      </c>
      <c r="I10" s="16">
        <v>2</v>
      </c>
      <c r="J10" s="270">
        <f>I10+I11+I12+I13+I14</f>
        <v>25</v>
      </c>
    </row>
    <row r="11" spans="2:11" x14ac:dyDescent="0.25">
      <c r="B11" s="274"/>
      <c r="C11" s="9" t="s">
        <v>123</v>
      </c>
      <c r="D11" s="10">
        <v>0</v>
      </c>
      <c r="E11" s="275"/>
      <c r="G11" s="270"/>
      <c r="H11" s="23" t="s">
        <v>52</v>
      </c>
      <c r="I11" s="16">
        <v>4</v>
      </c>
      <c r="J11" s="270"/>
    </row>
    <row r="12" spans="2:11" x14ac:dyDescent="0.25">
      <c r="B12" s="270">
        <v>2022</v>
      </c>
      <c r="C12" s="17" t="s">
        <v>124</v>
      </c>
      <c r="D12" s="10">
        <v>2</v>
      </c>
      <c r="E12" s="270">
        <f>D12+D13+D14+D15+D16+D17</f>
        <v>25</v>
      </c>
      <c r="G12" s="270"/>
      <c r="H12" s="23" t="s">
        <v>104</v>
      </c>
      <c r="I12" s="16">
        <v>12</v>
      </c>
      <c r="J12" s="270"/>
    </row>
    <row r="13" spans="2:11" x14ac:dyDescent="0.25">
      <c r="B13" s="270"/>
      <c r="C13" s="17" t="s">
        <v>52</v>
      </c>
      <c r="D13" s="10">
        <v>4</v>
      </c>
      <c r="E13" s="270"/>
      <c r="G13" s="270"/>
      <c r="H13" s="23" t="s">
        <v>106</v>
      </c>
      <c r="I13" s="16">
        <v>5</v>
      </c>
      <c r="J13" s="270"/>
    </row>
    <row r="14" spans="2:11" x14ac:dyDescent="0.25">
      <c r="B14" s="270"/>
      <c r="C14" s="17" t="s">
        <v>104</v>
      </c>
      <c r="D14" s="10">
        <v>12</v>
      </c>
      <c r="E14" s="270"/>
      <c r="G14" s="270"/>
      <c r="H14" s="23" t="s">
        <v>109</v>
      </c>
      <c r="I14" s="16">
        <v>2</v>
      </c>
      <c r="J14" s="270"/>
    </row>
    <row r="15" spans="2:11" x14ac:dyDescent="0.25">
      <c r="B15" s="270"/>
      <c r="C15" s="17" t="s">
        <v>125</v>
      </c>
      <c r="D15" s="10">
        <v>0</v>
      </c>
      <c r="E15" s="270"/>
      <c r="G15" s="271">
        <v>2323</v>
      </c>
      <c r="H15" s="25" t="s">
        <v>92</v>
      </c>
      <c r="I15" s="26">
        <v>7</v>
      </c>
      <c r="J15" s="271">
        <f>I15+I16+I17+I18</f>
        <v>12</v>
      </c>
    </row>
    <row r="16" spans="2:11" x14ac:dyDescent="0.25">
      <c r="B16" s="270"/>
      <c r="C16" s="17" t="s">
        <v>106</v>
      </c>
      <c r="D16" s="10">
        <v>5</v>
      </c>
      <c r="E16" s="270"/>
      <c r="G16" s="272"/>
      <c r="H16" s="25" t="s">
        <v>112</v>
      </c>
      <c r="I16" s="26">
        <v>2</v>
      </c>
      <c r="J16" s="272"/>
    </row>
    <row r="17" spans="2:10" x14ac:dyDescent="0.25">
      <c r="B17" s="270"/>
      <c r="C17" s="17" t="s">
        <v>109</v>
      </c>
      <c r="D17" s="10">
        <v>2</v>
      </c>
      <c r="E17" s="270"/>
      <c r="G17" s="272"/>
      <c r="H17" s="25" t="s">
        <v>129</v>
      </c>
      <c r="I17" s="26">
        <v>1</v>
      </c>
      <c r="J17" s="272"/>
    </row>
    <row r="18" spans="2:10" x14ac:dyDescent="0.25">
      <c r="B18" s="271">
        <v>2023</v>
      </c>
      <c r="C18" s="17" t="s">
        <v>92</v>
      </c>
      <c r="D18" s="10">
        <v>7</v>
      </c>
      <c r="E18" s="271">
        <f>D18+D19+D20+D21</f>
        <v>25</v>
      </c>
      <c r="G18" s="273"/>
      <c r="H18" s="27" t="s">
        <v>130</v>
      </c>
      <c r="I18" s="28">
        <v>2</v>
      </c>
      <c r="J18" s="273"/>
    </row>
    <row r="19" spans="2:10" x14ac:dyDescent="0.25">
      <c r="B19" s="272"/>
      <c r="C19" s="17" t="s">
        <v>112</v>
      </c>
      <c r="D19" s="10">
        <v>2</v>
      </c>
      <c r="E19" s="272"/>
      <c r="G19" s="20" t="s">
        <v>128</v>
      </c>
      <c r="H19" s="9"/>
      <c r="I19" s="21">
        <f>SUM(I6:I18)</f>
        <v>41</v>
      </c>
      <c r="J19" s="21">
        <f>SUM(J6:J16)</f>
        <v>41</v>
      </c>
    </row>
    <row r="20" spans="2:10" x14ac:dyDescent="0.25">
      <c r="B20" s="272"/>
      <c r="C20" s="17" t="s">
        <v>126</v>
      </c>
      <c r="D20" s="10">
        <v>14</v>
      </c>
      <c r="E20" s="272"/>
    </row>
    <row r="21" spans="2:10" x14ac:dyDescent="0.25">
      <c r="B21" s="273"/>
      <c r="C21" s="18" t="s">
        <v>127</v>
      </c>
      <c r="D21" s="19">
        <v>2</v>
      </c>
      <c r="E21" s="273"/>
    </row>
    <row r="22" spans="2:10" x14ac:dyDescent="0.25">
      <c r="B22" s="20" t="s">
        <v>128</v>
      </c>
      <c r="C22" s="9"/>
      <c r="D22" s="21">
        <f>SUM(D6:D21)</f>
        <v>54</v>
      </c>
      <c r="E22" s="21">
        <f>E6+E8+E9+E10+E12+E18</f>
        <v>54</v>
      </c>
    </row>
  </sheetData>
  <mergeCells count="14">
    <mergeCell ref="B18:B21"/>
    <mergeCell ref="E18:E21"/>
    <mergeCell ref="B6:B7"/>
    <mergeCell ref="E6:E7"/>
    <mergeCell ref="B10:B11"/>
    <mergeCell ref="E10:E11"/>
    <mergeCell ref="B12:B17"/>
    <mergeCell ref="E12:E17"/>
    <mergeCell ref="G6:G7"/>
    <mergeCell ref="J6:J7"/>
    <mergeCell ref="G10:G14"/>
    <mergeCell ref="J10:J14"/>
    <mergeCell ref="G15:G18"/>
    <mergeCell ref="J15:J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A4" workbookViewId="0">
      <selection activeCell="E12" sqref="E12"/>
    </sheetView>
  </sheetViews>
  <sheetFormatPr baseColWidth="10" defaultRowHeight="15" x14ac:dyDescent="0.25"/>
  <cols>
    <col min="1" max="1" width="11.28515625" bestFit="1" customWidth="1"/>
    <col min="2" max="2" width="27.28515625" customWidth="1"/>
    <col min="3" max="3" width="15" customWidth="1"/>
    <col min="4" max="4" width="40.28515625" customWidth="1"/>
    <col min="8" max="11" width="29.7109375" customWidth="1"/>
  </cols>
  <sheetData>
    <row r="1" spans="1:8" ht="18" x14ac:dyDescent="0.25">
      <c r="A1" s="43" t="s">
        <v>209</v>
      </c>
      <c r="B1" s="44" t="s">
        <v>210</v>
      </c>
      <c r="C1" s="44" t="s">
        <v>211</v>
      </c>
    </row>
    <row r="2" spans="1:8" ht="63" customHeight="1" x14ac:dyDescent="0.25">
      <c r="A2" s="40">
        <v>1</v>
      </c>
      <c r="B2" s="42" t="s">
        <v>203</v>
      </c>
      <c r="C2" s="42" t="s">
        <v>204</v>
      </c>
    </row>
    <row r="3" spans="1:8" ht="94.5" customHeight="1" x14ac:dyDescent="0.25">
      <c r="A3" s="40">
        <v>2</v>
      </c>
      <c r="B3" s="41" t="s">
        <v>205</v>
      </c>
      <c r="C3" s="41" t="s">
        <v>206</v>
      </c>
    </row>
    <row r="4" spans="1:8" ht="117.75" customHeight="1" x14ac:dyDescent="0.25">
      <c r="A4" s="40">
        <v>3</v>
      </c>
      <c r="B4" s="42" t="s">
        <v>207</v>
      </c>
      <c r="C4" s="42" t="s">
        <v>208</v>
      </c>
    </row>
    <row r="8" spans="1:8" ht="172.5" customHeight="1" x14ac:dyDescent="0.25">
      <c r="B8" s="276" t="s">
        <v>199</v>
      </c>
      <c r="C8" s="38">
        <v>3</v>
      </c>
      <c r="D8" s="34" t="s">
        <v>86</v>
      </c>
      <c r="E8" s="33"/>
      <c r="F8" s="45" t="s">
        <v>115</v>
      </c>
      <c r="G8" s="32" t="s">
        <v>172</v>
      </c>
      <c r="H8" s="38" t="s">
        <v>162</v>
      </c>
    </row>
    <row r="9" spans="1:8" ht="137.25" customHeight="1" x14ac:dyDescent="0.25">
      <c r="B9" s="277"/>
      <c r="C9" s="38">
        <v>6</v>
      </c>
      <c r="D9" s="34" t="s">
        <v>87</v>
      </c>
      <c r="E9" s="33"/>
      <c r="F9" s="45" t="s">
        <v>115</v>
      </c>
      <c r="G9" s="32" t="s">
        <v>172</v>
      </c>
      <c r="H9" s="38" t="s">
        <v>163</v>
      </c>
    </row>
  </sheetData>
  <mergeCells count="1">
    <mergeCell ref="B8:B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MEJORAMIENTO</vt:lpstr>
      <vt:lpstr>Hoja3</vt:lpstr>
      <vt:lpstr>Hoja1</vt:lpstr>
      <vt:lpstr>Hoja2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Yeneris Molina</dc:creator>
  <cp:lastModifiedBy>Yeneris Molina</cp:lastModifiedBy>
  <cp:lastPrinted>2024-03-21T20:35:21Z</cp:lastPrinted>
  <dcterms:created xsi:type="dcterms:W3CDTF">2023-03-27T18:57:09Z</dcterms:created>
  <dcterms:modified xsi:type="dcterms:W3CDTF">2025-02-12T14:11:11Z</dcterms:modified>
</cp:coreProperties>
</file>